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t0012\Desktop\"/>
    </mc:Choice>
  </mc:AlternateContent>
  <xr:revisionPtr revIDLastSave="0" documentId="13_ncr:1_{004FB2CC-2ABA-48B8-B75C-0F4705CD35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 air craft 一覧" sheetId="1" r:id="rId1"/>
  </sheets>
  <definedNames>
    <definedName name="_xlnm.Print_Titles" localSheetId="0">'2022 air craft 一覧'!$1:$4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1" l="1"/>
  <c r="N57" i="1"/>
  <c r="N52" i="1"/>
  <c r="N53" i="1"/>
  <c r="N54" i="1"/>
  <c r="N55" i="1"/>
  <c r="N51" i="1"/>
  <c r="M4" i="1"/>
  <c r="N47" i="1" l="1"/>
  <c r="N44" i="1"/>
  <c r="N40" i="1"/>
  <c r="N36" i="1"/>
  <c r="N32" i="1"/>
  <c r="N28" i="1"/>
  <c r="N24" i="1"/>
  <c r="N20" i="1"/>
  <c r="N16" i="1"/>
  <c r="N12" i="1"/>
  <c r="N8" i="1"/>
  <c r="N7" i="1" l="1"/>
  <c r="N6" i="1"/>
  <c r="N5" i="1"/>
  <c r="N22" i="1"/>
  <c r="N23" i="1"/>
  <c r="N21" i="1"/>
  <c r="N39" i="1"/>
  <c r="N38" i="1"/>
  <c r="N37" i="1"/>
  <c r="N27" i="1"/>
  <c r="N26" i="1"/>
  <c r="N25" i="1"/>
  <c r="N35" i="1"/>
  <c r="N34" i="1"/>
  <c r="N33" i="1"/>
  <c r="N48" i="1"/>
  <c r="N49" i="1"/>
  <c r="N30" i="1"/>
  <c r="N31" i="1"/>
  <c r="N29" i="1"/>
  <c r="N46" i="1"/>
  <c r="N45" i="1"/>
  <c r="N14" i="1"/>
  <c r="N15" i="1"/>
  <c r="N13" i="1"/>
  <c r="N11" i="1"/>
  <c r="N10" i="1"/>
  <c r="N9" i="1"/>
  <c r="N19" i="1"/>
  <c r="N18" i="1"/>
  <c r="N17" i="1"/>
  <c r="N42" i="1"/>
  <c r="N43" i="1"/>
  <c r="N41" i="1"/>
  <c r="N4" i="1" l="1"/>
</calcChain>
</file>

<file path=xl/sharedStrings.xml><?xml version="1.0" encoding="utf-8"?>
<sst xmlns="http://schemas.openxmlformats.org/spreadsheetml/2006/main" count="183" uniqueCount="122">
  <si>
    <t>色調</t>
    <phoneticPr fontId="2"/>
  </si>
  <si>
    <t>サイズ</t>
  </si>
  <si>
    <t>品名コード</t>
  </si>
  <si>
    <t>M</t>
    <phoneticPr fontId="5"/>
  </si>
  <si>
    <t>L</t>
    <phoneticPr fontId="5"/>
  </si>
  <si>
    <t>M</t>
    <phoneticPr fontId="5"/>
  </si>
  <si>
    <t>L</t>
    <phoneticPr fontId="5"/>
  </si>
  <si>
    <t>LL</t>
    <phoneticPr fontId="5"/>
  </si>
  <si>
    <t>3L</t>
    <phoneticPr fontId="5"/>
  </si>
  <si>
    <t>シルバー</t>
    <phoneticPr fontId="5"/>
  </si>
  <si>
    <t>表　　示</t>
    <rPh sb="0" eb="1">
      <t>ヒョウ</t>
    </rPh>
    <rPh sb="3" eb="4">
      <t>ジ</t>
    </rPh>
    <phoneticPr fontId="2"/>
  </si>
  <si>
    <t>イメージ</t>
    <phoneticPr fontId="2"/>
  </si>
  <si>
    <t>タイプ（品番）</t>
    <rPh sb="4" eb="6">
      <t>ヒンバン</t>
    </rPh>
    <phoneticPr fontId="2"/>
  </si>
  <si>
    <t>AC1034</t>
  </si>
  <si>
    <t>AC1034</t>
    <phoneticPr fontId="2"/>
  </si>
  <si>
    <t>ライトインディゴ</t>
    <phoneticPr fontId="5"/>
  </si>
  <si>
    <t>XL</t>
    <phoneticPr fontId="5"/>
  </si>
  <si>
    <t>XXL</t>
    <phoneticPr fontId="5"/>
  </si>
  <si>
    <t>AC1154 35 ブラック M</t>
    <phoneticPr fontId="2"/>
  </si>
  <si>
    <t>AC1154 35 ブラック L</t>
    <phoneticPr fontId="2"/>
  </si>
  <si>
    <t>AC1154 35 ブラック XL</t>
    <phoneticPr fontId="2"/>
  </si>
  <si>
    <t>AC1154 35 ブラック XXL</t>
    <phoneticPr fontId="2"/>
  </si>
  <si>
    <t>アーミーグリーン</t>
    <phoneticPr fontId="5"/>
  </si>
  <si>
    <t>ブラックウッド</t>
    <phoneticPr fontId="2"/>
  </si>
  <si>
    <t>AC1171</t>
    <phoneticPr fontId="2"/>
  </si>
  <si>
    <t>ブラック</t>
    <phoneticPr fontId="2"/>
  </si>
  <si>
    <t>ブラック</t>
    <phoneticPr fontId="5"/>
  </si>
  <si>
    <t>ミルズグリーン</t>
    <phoneticPr fontId="5"/>
  </si>
  <si>
    <t>AC1154</t>
    <phoneticPr fontId="2"/>
  </si>
  <si>
    <r>
      <t>（継続モデル：</t>
    </r>
    <r>
      <rPr>
        <sz val="11"/>
        <color rgb="FFFF0000"/>
        <rFont val="HGPｺﾞｼｯｸE"/>
        <family val="3"/>
        <charset val="128"/>
      </rPr>
      <t>新色</t>
    </r>
    <r>
      <rPr>
        <sz val="11"/>
        <color theme="1" tint="0.249977111117893"/>
        <rFont val="HGPｺﾞｼｯｸE"/>
        <family val="3"/>
        <charset val="128"/>
      </rPr>
      <t>）</t>
    </r>
    <rPh sb="1" eb="3">
      <t>ケイゾク</t>
    </rPh>
    <rPh sb="7" eb="9">
      <t>シンショク</t>
    </rPh>
    <phoneticPr fontId="5"/>
  </si>
  <si>
    <t>（継続モデル：同色）</t>
    <rPh sb="1" eb="3">
      <t>ケイゾク</t>
    </rPh>
    <rPh sb="7" eb="9">
      <t>ドウショク</t>
    </rPh>
    <phoneticPr fontId="5"/>
  </si>
  <si>
    <t>2022年新モデル</t>
    <rPh sb="4" eb="5">
      <t>ネン</t>
    </rPh>
    <rPh sb="5" eb="6">
      <t>シン</t>
    </rPh>
    <phoneticPr fontId="2"/>
  </si>
  <si>
    <t>683911A</t>
    <phoneticPr fontId="2"/>
  </si>
  <si>
    <t>683910A</t>
    <phoneticPr fontId="2"/>
  </si>
  <si>
    <t>インディゴ</t>
    <phoneticPr fontId="5"/>
  </si>
  <si>
    <t>バーク</t>
    <phoneticPr fontId="2"/>
  </si>
  <si>
    <t>AC1034</t>
    <phoneticPr fontId="2"/>
  </si>
  <si>
    <t>683918A</t>
    <phoneticPr fontId="5"/>
  </si>
  <si>
    <t>683916A</t>
    <phoneticPr fontId="5"/>
  </si>
  <si>
    <t>AC1156</t>
    <phoneticPr fontId="2"/>
  </si>
  <si>
    <t>ミルスグリーン</t>
    <phoneticPr fontId="5"/>
  </si>
  <si>
    <t>L</t>
    <phoneticPr fontId="2"/>
  </si>
  <si>
    <t>AC1034 94 ライトインディゴ  M</t>
    <phoneticPr fontId="2"/>
  </si>
  <si>
    <t>AC1034 94 ライトインディゴ  L</t>
    <phoneticPr fontId="2"/>
  </si>
  <si>
    <t>AC1034 94 ライトインディゴ  XL</t>
    <phoneticPr fontId="2"/>
  </si>
  <si>
    <t>AC1034 94 ライトインディゴ  XXL</t>
    <phoneticPr fontId="2"/>
  </si>
  <si>
    <t>AC1034 52 バーク M</t>
    <phoneticPr fontId="2"/>
  </si>
  <si>
    <t>AC1034 52 バーク L</t>
    <phoneticPr fontId="2"/>
  </si>
  <si>
    <t>AC1034 52 バーク XL</t>
    <phoneticPr fontId="2"/>
  </si>
  <si>
    <t>AC1034 52 バーク XXL</t>
    <phoneticPr fontId="2"/>
  </si>
  <si>
    <t>AC1171_45 インディゴ XL</t>
    <phoneticPr fontId="2"/>
  </si>
  <si>
    <t>AC1154 14 ミルスグリーン M</t>
    <phoneticPr fontId="2"/>
  </si>
  <si>
    <t>AC1154 14 ミルスグリーン L</t>
    <phoneticPr fontId="2"/>
  </si>
  <si>
    <t>AC1154 14 ミルスグリーン XL</t>
    <phoneticPr fontId="2"/>
  </si>
  <si>
    <t>AC1154 14 ミルスグリーン XXL</t>
    <phoneticPr fontId="2"/>
  </si>
  <si>
    <t>（綿100％・前年モデル）</t>
    <rPh sb="1" eb="2">
      <t>メン</t>
    </rPh>
    <rPh sb="7" eb="9">
      <t>ゼンネン</t>
    </rPh>
    <phoneticPr fontId="5"/>
  </si>
  <si>
    <t>AC1171 73 ブラックウッド M</t>
    <phoneticPr fontId="2"/>
  </si>
  <si>
    <t>AC1171 73 ブラックウッド L</t>
    <phoneticPr fontId="2"/>
  </si>
  <si>
    <t>AC1034 63 アーミーグリーン M</t>
    <phoneticPr fontId="2"/>
  </si>
  <si>
    <t>AC1034 63 アーミーグリーン L</t>
    <phoneticPr fontId="2"/>
  </si>
  <si>
    <t>AC1034 63 アーミーグリーン XL</t>
    <phoneticPr fontId="2"/>
  </si>
  <si>
    <t>AC1034 63 アーミーグリーン XXL</t>
    <phoneticPr fontId="2"/>
  </si>
  <si>
    <t>AC1171 73 ブラックウッド XL</t>
    <phoneticPr fontId="2"/>
  </si>
  <si>
    <t>AC1171 73 ブラックウッド XXL</t>
    <phoneticPr fontId="2"/>
  </si>
  <si>
    <t>AC1171 45 インディゴ M</t>
    <phoneticPr fontId="2"/>
  </si>
  <si>
    <t>AC1171 45 インディゴ L</t>
    <phoneticPr fontId="2"/>
  </si>
  <si>
    <t>AC1171 45 インディゴ XXL</t>
    <phoneticPr fontId="2"/>
  </si>
  <si>
    <t>AC1141 05 シルバー L</t>
    <phoneticPr fontId="2"/>
  </si>
  <si>
    <t>AC1141 05 シルバー LL</t>
    <phoneticPr fontId="2"/>
  </si>
  <si>
    <t>AC1141 05 シルバー 3L</t>
    <phoneticPr fontId="2"/>
  </si>
  <si>
    <t>AC1141 03 ネイビー L</t>
    <phoneticPr fontId="2"/>
  </si>
  <si>
    <t>AC1141 03 ネイビー LL</t>
    <phoneticPr fontId="2"/>
  </si>
  <si>
    <t>AC1156 35 ブラック M</t>
    <phoneticPr fontId="2"/>
  </si>
  <si>
    <t>AC1156 35 ブラック L</t>
    <phoneticPr fontId="2"/>
  </si>
  <si>
    <t>AC1156 35 ブラック XL</t>
    <phoneticPr fontId="2"/>
  </si>
  <si>
    <t>AC1156 35 ブラック XXL</t>
    <phoneticPr fontId="2"/>
  </si>
  <si>
    <t>AC1156 14 ミルスグリーン M</t>
    <phoneticPr fontId="2"/>
  </si>
  <si>
    <t>AC1156 14 ミルスグリーン L</t>
    <phoneticPr fontId="2"/>
  </si>
  <si>
    <t>AC1156 14 ミルスグリーン XL</t>
    <phoneticPr fontId="2"/>
  </si>
  <si>
    <t>AC1156 14 ミルスグリーン XXL</t>
    <phoneticPr fontId="2"/>
  </si>
  <si>
    <r>
      <t xml:space="preserve">シルバー・綿 </t>
    </r>
    <r>
      <rPr>
        <sz val="11"/>
        <color rgb="FFFF0000"/>
        <rFont val="HGPｺﾞｼｯｸE"/>
        <family val="3"/>
        <charset val="128"/>
      </rPr>
      <t>特価</t>
    </r>
    <rPh sb="5" eb="6">
      <t>メン</t>
    </rPh>
    <rPh sb="7" eb="9">
      <t>トッカ</t>
    </rPh>
    <phoneticPr fontId="5"/>
  </si>
  <si>
    <r>
      <t xml:space="preserve">ネイビー・綿 </t>
    </r>
    <r>
      <rPr>
        <sz val="11"/>
        <color rgb="FFFF0000"/>
        <rFont val="HGPｺﾞｼｯｸE"/>
        <family val="3"/>
        <charset val="128"/>
      </rPr>
      <t>特価</t>
    </r>
    <rPh sb="5" eb="6">
      <t>メン</t>
    </rPh>
    <rPh sb="7" eb="9">
      <t>トッカ</t>
    </rPh>
    <phoneticPr fontId="5"/>
  </si>
  <si>
    <t>4376270</t>
  </si>
  <si>
    <t>4376271</t>
  </si>
  <si>
    <t>（前年モデル）</t>
    <rPh sb="1" eb="3">
      <t>ゼンネン</t>
    </rPh>
    <phoneticPr fontId="5"/>
  </si>
  <si>
    <t>4376272</t>
  </si>
  <si>
    <t>4376273</t>
  </si>
  <si>
    <t>AC1051</t>
    <phoneticPr fontId="2"/>
  </si>
  <si>
    <t>AC1051_5ｼﾙﾊﾞ-M</t>
    <phoneticPr fontId="2"/>
  </si>
  <si>
    <t>AC1051_5ｼﾙﾊﾞ-L</t>
    <phoneticPr fontId="2"/>
  </si>
  <si>
    <t>AC1051_5ｼﾙﾊ-ﾞLL</t>
    <phoneticPr fontId="2"/>
  </si>
  <si>
    <t>AC1051_5ｼﾙﾊﾞ-3L</t>
    <phoneticPr fontId="2"/>
  </si>
  <si>
    <t>売価
（税抜）</t>
    <rPh sb="0" eb="2">
      <t>バイカ</t>
    </rPh>
    <rPh sb="4" eb="6">
      <t>ゼイヌキ</t>
    </rPh>
    <phoneticPr fontId="9"/>
  </si>
  <si>
    <t>AC1141</t>
  </si>
  <si>
    <t>特価</t>
    <rPh sb="0" eb="2">
      <t>トッカ</t>
    </rPh>
    <phoneticPr fontId="2"/>
  </si>
  <si>
    <t>希望小売価格
（税抜）</t>
    <rPh sb="0" eb="2">
      <t>キボウ</t>
    </rPh>
    <rPh sb="2" eb="4">
      <t>コウリ</t>
    </rPh>
    <rPh sb="4" eb="6">
      <t>カカク</t>
    </rPh>
    <rPh sb="8" eb="10">
      <t>ゼイヌキ</t>
    </rPh>
    <phoneticPr fontId="9"/>
  </si>
  <si>
    <t>数量
計</t>
    <rPh sb="0" eb="2">
      <t>スウリョウ</t>
    </rPh>
    <rPh sb="3" eb="4">
      <t>ケイ</t>
    </rPh>
    <phoneticPr fontId="2"/>
  </si>
  <si>
    <t>AC300</t>
    <phoneticPr fontId="2"/>
  </si>
  <si>
    <t>AC310</t>
    <phoneticPr fontId="2"/>
  </si>
  <si>
    <t>AC340</t>
    <phoneticPr fontId="2"/>
  </si>
  <si>
    <t>AC280</t>
    <phoneticPr fontId="2"/>
  </si>
  <si>
    <t>AC200</t>
    <phoneticPr fontId="2"/>
  </si>
  <si>
    <r>
      <t xml:space="preserve">AC300 </t>
    </r>
    <r>
      <rPr>
        <sz val="16"/>
        <rFont val="HGPｺﾞｼｯｸE"/>
        <family val="3"/>
        <charset val="128"/>
      </rPr>
      <t>17V</t>
    </r>
    <r>
      <rPr>
        <sz val="11"/>
        <rFont val="HGPｺﾞｼｯｸE"/>
        <family val="3"/>
        <charset val="128"/>
      </rPr>
      <t xml:space="preserve"> バッテリ ユニット</t>
    </r>
    <phoneticPr fontId="2"/>
  </si>
  <si>
    <t>AC340 ディバイスバッグ</t>
    <phoneticPr fontId="2"/>
  </si>
  <si>
    <t>AC280 ディバイスバッグ</t>
    <phoneticPr fontId="2"/>
  </si>
  <si>
    <t>AC200 ファンフィルターセット</t>
    <phoneticPr fontId="2"/>
  </si>
  <si>
    <r>
      <t xml:space="preserve">AC310 </t>
    </r>
    <r>
      <rPr>
        <sz val="16"/>
        <rFont val="HGPｺﾞｼｯｸE"/>
        <family val="3"/>
        <charset val="128"/>
      </rPr>
      <t xml:space="preserve">17V </t>
    </r>
    <r>
      <rPr>
        <sz val="11"/>
        <rFont val="HGPｺﾞｼｯｸE"/>
        <family val="3"/>
        <charset val="128"/>
      </rPr>
      <t>ファン ユニット</t>
    </r>
    <phoneticPr fontId="2"/>
  </si>
  <si>
    <t>AC260</t>
    <phoneticPr fontId="2"/>
  </si>
  <si>
    <t>AC270</t>
    <phoneticPr fontId="2"/>
  </si>
  <si>
    <t>本社</t>
    <rPh sb="0" eb="2">
      <t>ホンシャ</t>
    </rPh>
    <phoneticPr fontId="2"/>
  </si>
  <si>
    <t>西部</t>
    <rPh sb="0" eb="2">
      <t>セイブ</t>
    </rPh>
    <phoneticPr fontId="2"/>
  </si>
  <si>
    <t>部署 ：</t>
    <rPh sb="0" eb="2">
      <t>ブショ</t>
    </rPh>
    <phoneticPr fontId="2"/>
  </si>
  <si>
    <t>注番</t>
    <rPh sb="0" eb="2">
      <t>チュウバン</t>
    </rPh>
    <phoneticPr fontId="2"/>
  </si>
  <si>
    <t>備考欄：</t>
    <rPh sb="0" eb="3">
      <t>ビコウラン</t>
    </rPh>
    <phoneticPr fontId="2"/>
  </si>
  <si>
    <t>金額
計(税抜)</t>
    <rPh sb="0" eb="2">
      <t>キンガク</t>
    </rPh>
    <rPh sb="3" eb="4">
      <t>ケイ</t>
    </rPh>
    <rPh sb="5" eb="7">
      <t>ゼイヌキ</t>
    </rPh>
    <phoneticPr fontId="2"/>
  </si>
  <si>
    <t>手配日：　2022年　　　　月　　　　　日</t>
    <rPh sb="0" eb="2">
      <t>テハイ</t>
    </rPh>
    <rPh sb="2" eb="3">
      <t>ビ</t>
    </rPh>
    <rPh sb="9" eb="10">
      <t>ネン</t>
    </rPh>
    <rPh sb="14" eb="15">
      <t>ガツ</t>
    </rPh>
    <rPh sb="20" eb="21">
      <t>ニチ</t>
    </rPh>
    <phoneticPr fontId="2"/>
  </si>
  <si>
    <t>【2022 高松産業㈱ 売価一覧 兼 発注書】</t>
    <rPh sb="6" eb="10">
      <t>タカマツサンギョウ</t>
    </rPh>
    <rPh sb="12" eb="14">
      <t>バイカ</t>
    </rPh>
    <rPh sb="14" eb="16">
      <t>イチラン</t>
    </rPh>
    <rPh sb="17" eb="18">
      <t>ケン</t>
    </rPh>
    <rPh sb="19" eb="22">
      <t>ハッチュウショ</t>
    </rPh>
    <phoneticPr fontId="2"/>
  </si>
  <si>
    <r>
      <t>　AC260 13V バッテリユニット
　</t>
    </r>
    <r>
      <rPr>
        <sz val="11"/>
        <color rgb="FFFF0000"/>
        <rFont val="HGPｺﾞｼｯｸE"/>
        <family val="3"/>
        <charset val="128"/>
      </rPr>
      <t>(17Vタイプとの互換性はありません）</t>
    </r>
    <rPh sb="30" eb="33">
      <t>ゴカンセイ</t>
    </rPh>
    <phoneticPr fontId="2"/>
  </si>
  <si>
    <r>
      <t>　AC270 13V ファンユニット
　</t>
    </r>
    <r>
      <rPr>
        <sz val="11"/>
        <color rgb="FFFF0000"/>
        <rFont val="HGPｺﾞｼｯｸE"/>
        <family val="3"/>
        <charset val="128"/>
      </rPr>
      <t>(17Vタイプとの互換性はありません）</t>
    </r>
    <phoneticPr fontId="2"/>
  </si>
  <si>
    <t>担当者</t>
    <rPh sb="0" eb="3">
      <t>タントウシャ</t>
    </rPh>
    <phoneticPr fontId="2"/>
  </si>
  <si>
    <t>　　ファンフィルター 30ケ（15セット）</t>
    <phoneticPr fontId="5"/>
  </si>
  <si>
    <t>メール：　yoshiko.uemura.ke@kyocera-industrial.jp
FAX：　　087-865-8480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</si>
</sst>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6"/>
      <name val="Arial"/>
      <family val="2"/>
      <charset val="128"/>
    </font>
    <font>
      <sz val="11"/>
      <color theme="0" tint="-4.9989318521683403E-2"/>
      <name val="HGPｺﾞｼｯｸE"/>
      <family val="3"/>
      <charset val="128"/>
    </font>
    <font>
      <sz val="16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theme="0"/>
      <name val="HGPｺﾞｼｯｸE"/>
      <family val="3"/>
      <charset val="128"/>
    </font>
    <font>
      <sz val="11"/>
      <color theme="1" tint="0.249977111117893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trike/>
      <sz val="11"/>
      <color theme="1"/>
      <name val="HGPｺﾞｼｯｸE"/>
      <family val="3"/>
      <charset val="128"/>
    </font>
    <font>
      <b/>
      <sz val="11"/>
      <color rgb="FFFF0000"/>
      <name val="HGPｺﾞｼｯｸE"/>
      <family val="3"/>
      <charset val="128"/>
    </font>
    <font>
      <b/>
      <sz val="14"/>
      <name val="HGPｺﾞｼｯｸE"/>
      <family val="3"/>
      <charset val="128"/>
    </font>
    <font>
      <u/>
      <sz val="1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indexed="64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/>
  </cellStyleXfs>
  <cellXfs count="143">
    <xf numFmtId="0" fontId="0" fillId="0" borderId="0" xfId="0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Continuous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5" xfId="2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left" vertical="center" indent="1"/>
    </xf>
    <xf numFmtId="0" fontId="7" fillId="0" borderId="7" xfId="2" applyFont="1" applyFill="1" applyBorder="1" applyAlignment="1">
      <alignment horizontal="left" vertical="center" indent="1"/>
    </xf>
    <xf numFmtId="0" fontId="10" fillId="0" borderId="7" xfId="2" applyFont="1" applyFill="1" applyBorder="1" applyAlignment="1">
      <alignment horizontal="left" vertical="center" indent="1"/>
    </xf>
    <xf numFmtId="0" fontId="8" fillId="0" borderId="18" xfId="1" applyFont="1" applyFill="1" applyBorder="1" applyAlignment="1">
      <alignment horizontal="center" vertical="center" wrapText="1"/>
    </xf>
    <xf numFmtId="38" fontId="7" fillId="0" borderId="18" xfId="3" applyFont="1" applyFill="1" applyBorder="1" applyAlignment="1"/>
    <xf numFmtId="0" fontId="7" fillId="0" borderId="7" xfId="2" applyFont="1" applyFill="1" applyBorder="1" applyAlignment="1">
      <alignment horizontal="left" vertical="center" wrapText="1" indent="1"/>
    </xf>
    <xf numFmtId="0" fontId="13" fillId="0" borderId="7" xfId="2" applyFont="1" applyFill="1" applyBorder="1" applyAlignment="1">
      <alignment horizontal="left" vertical="center" wrapText="1" indent="1"/>
    </xf>
    <xf numFmtId="0" fontId="7" fillId="0" borderId="12" xfId="2" applyFont="1" applyFill="1" applyBorder="1" applyAlignment="1">
      <alignment horizontal="left" vertical="center" indent="1"/>
    </xf>
    <xf numFmtId="0" fontId="14" fillId="0" borderId="7" xfId="2" applyFont="1" applyFill="1" applyBorder="1" applyAlignment="1">
      <alignment horizontal="left" vertical="center" indent="1"/>
    </xf>
    <xf numFmtId="0" fontId="12" fillId="0" borderId="7" xfId="2" applyFont="1" applyFill="1" applyBorder="1" applyAlignment="1">
      <alignment horizontal="left" vertical="center" indent="1"/>
    </xf>
    <xf numFmtId="0" fontId="13" fillId="0" borderId="7" xfId="2" applyFont="1" applyFill="1" applyBorder="1" applyAlignment="1">
      <alignment horizontal="left" vertical="center" indent="1"/>
    </xf>
    <xf numFmtId="0" fontId="13" fillId="0" borderId="12" xfId="2" applyFont="1" applyFill="1" applyBorder="1" applyAlignment="1">
      <alignment horizontal="left" vertical="center" indent="1"/>
    </xf>
    <xf numFmtId="0" fontId="13" fillId="0" borderId="8" xfId="2" applyFont="1" applyFill="1" applyBorder="1" applyAlignment="1">
      <alignment horizontal="left" vertical="center" indent="1"/>
    </xf>
    <xf numFmtId="0" fontId="14" fillId="0" borderId="7" xfId="2" applyFont="1" applyFill="1" applyBorder="1" applyAlignment="1">
      <alignment horizontal="left" vertical="center" wrapText="1" indent="1"/>
    </xf>
    <xf numFmtId="0" fontId="8" fillId="0" borderId="19" xfId="1" applyFont="1" applyFill="1" applyBorder="1" applyAlignment="1">
      <alignment horizontal="center" vertical="center" wrapText="1"/>
    </xf>
    <xf numFmtId="38" fontId="7" fillId="0" borderId="19" xfId="3" applyFont="1" applyFill="1" applyBorder="1" applyAlignment="1"/>
    <xf numFmtId="0" fontId="16" fillId="0" borderId="1" xfId="1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/>
    </xf>
    <xf numFmtId="49" fontId="19" fillId="0" borderId="4" xfId="6" applyNumberFormat="1" applyFont="1" applyFill="1" applyBorder="1" applyAlignment="1">
      <alignment horizontal="center" vertical="center"/>
    </xf>
    <xf numFmtId="49" fontId="19" fillId="0" borderId="2" xfId="6" applyNumberFormat="1" applyFont="1" applyFill="1" applyBorder="1" applyAlignment="1">
      <alignment horizontal="center" vertical="center"/>
    </xf>
    <xf numFmtId="38" fontId="7" fillId="0" borderId="19" xfId="3" applyFont="1" applyFill="1" applyBorder="1" applyAlignment="1">
      <alignment vertical="center"/>
    </xf>
    <xf numFmtId="0" fontId="7" fillId="0" borderId="17" xfId="1" applyFont="1" applyBorder="1" applyAlignment="1">
      <alignment horizontal="centerContinuous" vertical="center"/>
    </xf>
    <xf numFmtId="38" fontId="7" fillId="0" borderId="4" xfId="3" applyFont="1" applyFill="1" applyBorder="1" applyAlignment="1">
      <alignment vertical="center"/>
    </xf>
    <xf numFmtId="38" fontId="7" fillId="3" borderId="14" xfId="3" applyFont="1" applyFill="1" applyBorder="1" applyAlignment="1">
      <alignment vertical="center"/>
    </xf>
    <xf numFmtId="38" fontId="7" fillId="3" borderId="22" xfId="3" applyFont="1" applyFill="1" applyBorder="1" applyAlignment="1">
      <alignment vertical="center"/>
    </xf>
    <xf numFmtId="38" fontId="7" fillId="0" borderId="21" xfId="3" applyFont="1" applyFill="1" applyBorder="1" applyAlignment="1">
      <alignment vertical="center"/>
    </xf>
    <xf numFmtId="38" fontId="7" fillId="0" borderId="13" xfId="3" applyFont="1" applyFill="1" applyBorder="1" applyAlignment="1">
      <alignment vertical="center"/>
    </xf>
    <xf numFmtId="0" fontId="20" fillId="0" borderId="24" xfId="1" applyFont="1" applyBorder="1" applyAlignment="1">
      <alignment vertical="center"/>
    </xf>
    <xf numFmtId="38" fontId="7" fillId="0" borderId="7" xfId="3" applyFont="1" applyFill="1" applyBorder="1" applyAlignment="1">
      <alignment horizontal="left" indent="1"/>
    </xf>
    <xf numFmtId="0" fontId="7" fillId="0" borderId="7" xfId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38" fontId="7" fillId="0" borderId="0" xfId="3" applyFont="1" applyFill="1" applyBorder="1" applyAlignment="1"/>
    <xf numFmtId="38" fontId="7" fillId="0" borderId="0" xfId="3" applyFont="1" applyFill="1" applyBorder="1" applyAlignment="1">
      <alignment vertical="center"/>
    </xf>
    <xf numFmtId="0" fontId="7" fillId="0" borderId="0" xfId="1" applyFont="1" applyAlignment="1">
      <alignment horizontal="center" vertical="center" wrapText="1"/>
    </xf>
    <xf numFmtId="38" fontId="7" fillId="0" borderId="2" xfId="3" applyFont="1" applyFill="1" applyBorder="1" applyAlignment="1"/>
    <xf numFmtId="38" fontId="7" fillId="0" borderId="2" xfId="3" applyFont="1" applyFill="1" applyBorder="1" applyAlignment="1">
      <alignment horizontal="center"/>
    </xf>
    <xf numFmtId="38" fontId="7" fillId="0" borderId="3" xfId="3" applyFont="1" applyFill="1" applyBorder="1" applyAlignment="1">
      <alignment horizontal="center"/>
    </xf>
    <xf numFmtId="38" fontId="7" fillId="0" borderId="7" xfId="3" applyFont="1" applyFill="1" applyBorder="1" applyAlignment="1">
      <alignment horizontal="center"/>
    </xf>
    <xf numFmtId="38" fontId="7" fillId="0" borderId="4" xfId="3" applyFont="1" applyFill="1" applyBorder="1" applyAlignment="1">
      <alignment horizontal="center"/>
    </xf>
    <xf numFmtId="38" fontId="7" fillId="0" borderId="16" xfId="3" applyFont="1" applyFill="1" applyBorder="1" applyAlignment="1">
      <alignment horizontal="center"/>
    </xf>
    <xf numFmtId="38" fontId="7" fillId="0" borderId="3" xfId="3" applyFont="1" applyFill="1" applyBorder="1" applyAlignment="1"/>
    <xf numFmtId="38" fontId="7" fillId="0" borderId="4" xfId="3" applyFont="1" applyFill="1" applyBorder="1" applyAlignment="1"/>
    <xf numFmtId="38" fontId="7" fillId="0" borderId="1" xfId="5" applyFont="1" applyBorder="1" applyAlignment="1">
      <alignment vertical="center"/>
    </xf>
    <xf numFmtId="38" fontId="7" fillId="0" borderId="0" xfId="5" applyFont="1" applyAlignment="1">
      <alignment vertical="center"/>
    </xf>
    <xf numFmtId="38" fontId="7" fillId="0" borderId="5" xfId="3" applyFont="1" applyFill="1" applyBorder="1" applyAlignment="1">
      <alignment horizontal="left" vertical="center" indent="1"/>
    </xf>
    <xf numFmtId="38" fontId="7" fillId="0" borderId="12" xfId="3" applyFont="1" applyFill="1" applyBorder="1" applyAlignment="1">
      <alignment horizontal="left" vertical="center" indent="1"/>
    </xf>
    <xf numFmtId="38" fontId="7" fillId="0" borderId="3" xfId="3" applyFont="1" applyFill="1" applyBorder="1" applyAlignment="1">
      <alignment horizontal="left" vertical="center" indent="1"/>
    </xf>
    <xf numFmtId="38" fontId="7" fillId="0" borderId="2" xfId="3" applyFont="1" applyFill="1" applyBorder="1" applyAlignment="1">
      <alignment horizontal="left" vertical="center" indent="1"/>
    </xf>
    <xf numFmtId="38" fontId="7" fillId="0" borderId="4" xfId="3" applyFont="1" applyFill="1" applyBorder="1" applyAlignment="1">
      <alignment horizontal="left" vertical="center" indent="1"/>
    </xf>
    <xf numFmtId="38" fontId="7" fillId="0" borderId="16" xfId="3" applyFont="1" applyFill="1" applyBorder="1" applyAlignment="1">
      <alignment horizontal="left" vertical="center" indent="1"/>
    </xf>
    <xf numFmtId="0" fontId="7" fillId="0" borderId="1" xfId="1" applyFont="1" applyBorder="1" applyAlignment="1">
      <alignment horizontal="left" vertical="center" indent="1"/>
    </xf>
    <xf numFmtId="38" fontId="12" fillId="0" borderId="8" xfId="3" applyFont="1" applyFill="1" applyBorder="1" applyAlignment="1">
      <alignment horizontal="center" vertical="top"/>
    </xf>
    <xf numFmtId="0" fontId="15" fillId="0" borderId="24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 indent="1"/>
    </xf>
    <xf numFmtId="38" fontId="23" fillId="4" borderId="1" xfId="1" applyNumberFormat="1" applyFont="1" applyFill="1" applyBorder="1" applyAlignment="1">
      <alignment horizontal="right" vertical="center"/>
    </xf>
    <xf numFmtId="0" fontId="11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Continuous" vertical="center"/>
    </xf>
    <xf numFmtId="0" fontId="15" fillId="0" borderId="17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 indent="1"/>
    </xf>
    <xf numFmtId="3" fontId="20" fillId="3" borderId="30" xfId="1" applyNumberFormat="1" applyFont="1" applyFill="1" applyBorder="1" applyAlignment="1">
      <alignment vertical="center"/>
    </xf>
    <xf numFmtId="3" fontId="20" fillId="3" borderId="27" xfId="1" applyNumberFormat="1" applyFont="1" applyFill="1" applyBorder="1" applyAlignment="1">
      <alignment vertical="center"/>
    </xf>
    <xf numFmtId="3" fontId="20" fillId="3" borderId="31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3" fontId="21" fillId="3" borderId="29" xfId="1" applyNumberFormat="1" applyFont="1" applyFill="1" applyBorder="1" applyAlignment="1">
      <alignment vertical="center"/>
    </xf>
    <xf numFmtId="3" fontId="22" fillId="3" borderId="32" xfId="1" applyNumberFormat="1" applyFont="1" applyFill="1" applyBorder="1" applyAlignment="1">
      <alignment vertical="center"/>
    </xf>
    <xf numFmtId="3" fontId="21" fillId="3" borderId="26" xfId="1" applyNumberFormat="1" applyFont="1" applyFill="1" applyBorder="1" applyAlignment="1">
      <alignment vertical="center"/>
    </xf>
    <xf numFmtId="3" fontId="22" fillId="3" borderId="33" xfId="1" applyNumberFormat="1" applyFont="1" applyFill="1" applyBorder="1" applyAlignment="1">
      <alignment vertical="center"/>
    </xf>
    <xf numFmtId="0" fontId="17" fillId="0" borderId="17" xfId="1" applyFont="1" applyBorder="1" applyAlignment="1">
      <alignment horizontal="left" vertical="center" indent="1"/>
    </xf>
    <xf numFmtId="0" fontId="8" fillId="0" borderId="20" xfId="1" applyFont="1" applyFill="1" applyBorder="1" applyAlignment="1">
      <alignment horizontal="center" vertical="center" wrapText="1"/>
    </xf>
    <xf numFmtId="38" fontId="7" fillId="0" borderId="20" xfId="3" applyFont="1" applyFill="1" applyBorder="1" applyAlignment="1"/>
    <xf numFmtId="0" fontId="7" fillId="0" borderId="0" xfId="1" applyFont="1" applyBorder="1" applyAlignment="1">
      <alignment horizontal="right" vertical="center"/>
    </xf>
    <xf numFmtId="3" fontId="20" fillId="0" borderId="1" xfId="1" applyNumberFormat="1" applyFont="1" applyFill="1" applyBorder="1" applyAlignment="1">
      <alignment vertical="center"/>
    </xf>
    <xf numFmtId="38" fontId="7" fillId="0" borderId="12" xfId="3" applyFont="1" applyFill="1" applyBorder="1" applyAlignment="1">
      <alignment vertical="center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 indent="1"/>
    </xf>
    <xf numFmtId="0" fontId="24" fillId="0" borderId="0" xfId="1" applyFont="1" applyAlignment="1">
      <alignment horizontal="left" vertical="center" wrapText="1" indent="3"/>
    </xf>
    <xf numFmtId="0" fontId="7" fillId="0" borderId="0" xfId="1" applyFont="1" applyAlignment="1">
      <alignment horizontal="left" vertical="center" indent="3"/>
    </xf>
    <xf numFmtId="0" fontId="7" fillId="0" borderId="1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8" fontId="7" fillId="0" borderId="12" xfId="5" applyFont="1" applyBorder="1" applyAlignment="1">
      <alignment vertical="center"/>
    </xf>
    <xf numFmtId="38" fontId="7" fillId="0" borderId="8" xfId="5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11" fillId="0" borderId="24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38" fontId="7" fillId="0" borderId="12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7" fillId="3" borderId="27" xfId="3" applyFont="1" applyFill="1" applyBorder="1" applyAlignment="1">
      <alignment horizontal="right" vertical="center"/>
    </xf>
    <xf numFmtId="38" fontId="7" fillId="3" borderId="26" xfId="3" applyFont="1" applyFill="1" applyBorder="1" applyAlignment="1">
      <alignment horizontal="right" vertical="center"/>
    </xf>
    <xf numFmtId="38" fontId="7" fillId="3" borderId="25" xfId="3" applyFont="1" applyFill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inden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7">
    <cellStyle name="桁区切り" xfId="5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4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colors>
    <mruColors>
      <color rgb="FFFF0000"/>
      <color rgb="FFFFCCFF"/>
      <color rgb="FFC0C0C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emf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147777</xdr:colOff>
      <xdr:row>47</xdr:row>
      <xdr:rowOff>35718</xdr:rowOff>
    </xdr:from>
    <xdr:to>
      <xdr:col>3</xdr:col>
      <xdr:colOff>610708</xdr:colOff>
      <xdr:row>49</xdr:row>
      <xdr:rowOff>4203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996" y="13346906"/>
          <a:ext cx="462931" cy="51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62721</xdr:colOff>
      <xdr:row>44</xdr:row>
      <xdr:rowOff>68178</xdr:rowOff>
    </xdr:from>
    <xdr:to>
      <xdr:col>3</xdr:col>
      <xdr:colOff>738186</xdr:colOff>
      <xdr:row>47</xdr:row>
      <xdr:rowOff>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5940" y="12557834"/>
          <a:ext cx="675465" cy="753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601615</xdr:colOff>
      <xdr:row>0</xdr:row>
      <xdr:rowOff>37470</xdr:rowOff>
    </xdr:from>
    <xdr:to>
      <xdr:col>13</xdr:col>
      <xdr:colOff>590409</xdr:colOff>
      <xdr:row>0</xdr:row>
      <xdr:rowOff>566459</xdr:rowOff>
    </xdr:to>
    <xdr:pic>
      <xdr:nvPicPr>
        <xdr:cNvPr id="36" name="図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553" y="37470"/>
          <a:ext cx="1548513" cy="528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757797</xdr:colOff>
      <xdr:row>0</xdr:row>
      <xdr:rowOff>606137</xdr:rowOff>
    </xdr:from>
    <xdr:to>
      <xdr:col>13</xdr:col>
      <xdr:colOff>620161</xdr:colOff>
      <xdr:row>1</xdr:row>
      <xdr:rowOff>297655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633" b="87801"/>
        <a:stretch/>
      </xdr:blipFill>
      <xdr:spPr>
        <a:xfrm>
          <a:off x="10163735" y="606137"/>
          <a:ext cx="1422082" cy="393987"/>
        </a:xfrm>
        <a:prstGeom prst="rect">
          <a:avLst/>
        </a:prstGeom>
      </xdr:spPr>
    </xdr:pic>
    <xdr:clientData/>
  </xdr:twoCellAnchor>
  <xdr:twoCellAnchor editAs="oneCell">
    <xdr:from>
      <xdr:col>3</xdr:col>
      <xdr:colOff>91047</xdr:colOff>
      <xdr:row>4</xdr:row>
      <xdr:rowOff>140638</xdr:rowOff>
    </xdr:from>
    <xdr:to>
      <xdr:col>3</xdr:col>
      <xdr:colOff>761999</xdr:colOff>
      <xdr:row>7</xdr:row>
      <xdr:rowOff>171650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84266" y="2152794"/>
          <a:ext cx="670952" cy="8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130970</xdr:colOff>
      <xdr:row>8</xdr:row>
      <xdr:rowOff>154781</xdr:rowOff>
    </xdr:from>
    <xdr:to>
      <xdr:col>3</xdr:col>
      <xdr:colOff>626931</xdr:colOff>
      <xdr:row>11</xdr:row>
      <xdr:rowOff>124418</xdr:rowOff>
    </xdr:to>
    <xdr:pic>
      <xdr:nvPicPr>
        <xdr:cNvPr id="17" name="図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89" y="3214687"/>
          <a:ext cx="495961" cy="75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144277</xdr:colOff>
      <xdr:row>24</xdr:row>
      <xdr:rowOff>88475</xdr:rowOff>
    </xdr:from>
    <xdr:to>
      <xdr:col>3</xdr:col>
      <xdr:colOff>714375</xdr:colOff>
      <xdr:row>27</xdr:row>
      <xdr:rowOff>240927</xdr:rowOff>
    </xdr:to>
    <xdr:pic>
      <xdr:nvPicPr>
        <xdr:cNvPr id="18" name="図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496" y="7339381"/>
          <a:ext cx="570098" cy="93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107155</xdr:colOff>
      <xdr:row>28</xdr:row>
      <xdr:rowOff>61532</xdr:rowOff>
    </xdr:from>
    <xdr:to>
      <xdr:col>3</xdr:col>
      <xdr:colOff>702468</xdr:colOff>
      <xdr:row>31</xdr:row>
      <xdr:rowOff>186900</xdr:rowOff>
    </xdr:to>
    <xdr:pic>
      <xdr:nvPicPr>
        <xdr:cNvPr id="20" name="図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4" y="8360188"/>
          <a:ext cx="595313" cy="91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79145</xdr:colOff>
      <xdr:row>20</xdr:row>
      <xdr:rowOff>121143</xdr:rowOff>
    </xdr:from>
    <xdr:to>
      <xdr:col>3</xdr:col>
      <xdr:colOff>738187</xdr:colOff>
      <xdr:row>23</xdr:row>
      <xdr:rowOff>191804</xdr:rowOff>
    </xdr:to>
    <xdr:pic>
      <xdr:nvPicPr>
        <xdr:cNvPr id="21" name="図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2364" y="6324299"/>
          <a:ext cx="659042" cy="856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77041</xdr:colOff>
      <xdr:row>16</xdr:row>
      <xdr:rowOff>123854</xdr:rowOff>
    </xdr:from>
    <xdr:to>
      <xdr:col>3</xdr:col>
      <xdr:colOff>738188</xdr:colOff>
      <xdr:row>19</xdr:row>
      <xdr:rowOff>210952</xdr:rowOff>
    </xdr:to>
    <xdr:pic>
      <xdr:nvPicPr>
        <xdr:cNvPr id="23" name="図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0260" y="5279260"/>
          <a:ext cx="661147" cy="87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79142</xdr:colOff>
      <xdr:row>12</xdr:row>
      <xdr:rowOff>130969</xdr:rowOff>
    </xdr:from>
    <xdr:to>
      <xdr:col>3</xdr:col>
      <xdr:colOff>717137</xdr:colOff>
      <xdr:row>15</xdr:row>
      <xdr:rowOff>133794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2361" y="4238625"/>
          <a:ext cx="637995" cy="788638"/>
        </a:xfrm>
        <a:prstGeom prst="rect">
          <a:avLst/>
        </a:prstGeom>
      </xdr:spPr>
    </xdr:pic>
    <xdr:clientData/>
  </xdr:twoCellAnchor>
  <xdr:twoCellAnchor editAs="oneCell">
    <xdr:from>
      <xdr:col>3</xdr:col>
      <xdr:colOff>59384</xdr:colOff>
      <xdr:row>36</xdr:row>
      <xdr:rowOff>101043</xdr:rowOff>
    </xdr:from>
    <xdr:to>
      <xdr:col>3</xdr:col>
      <xdr:colOff>761998</xdr:colOff>
      <xdr:row>39</xdr:row>
      <xdr:rowOff>166687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603" y="10495199"/>
          <a:ext cx="702614" cy="85145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23813</xdr:colOff>
      <xdr:row>32</xdr:row>
      <xdr:rowOff>148571</xdr:rowOff>
    </xdr:from>
    <xdr:to>
      <xdr:col>3</xdr:col>
      <xdr:colOff>750093</xdr:colOff>
      <xdr:row>35</xdr:row>
      <xdr:rowOff>243109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032" y="9494977"/>
          <a:ext cx="726280" cy="880351"/>
        </a:xfrm>
        <a:prstGeom prst="rect">
          <a:avLst/>
        </a:prstGeom>
      </xdr:spPr>
    </xdr:pic>
    <xdr:clientData/>
  </xdr:twoCellAnchor>
  <xdr:twoCellAnchor editAs="oneCell">
    <xdr:from>
      <xdr:col>3</xdr:col>
      <xdr:colOff>18909</xdr:colOff>
      <xdr:row>40</xdr:row>
      <xdr:rowOff>120344</xdr:rowOff>
    </xdr:from>
    <xdr:to>
      <xdr:col>3</xdr:col>
      <xdr:colOff>773904</xdr:colOff>
      <xdr:row>43</xdr:row>
      <xdr:rowOff>177895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128" y="11562250"/>
          <a:ext cx="754995" cy="843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756444</xdr:colOff>
      <xdr:row>56</xdr:row>
      <xdr:rowOff>50065</xdr:rowOff>
    </xdr:from>
    <xdr:to>
      <xdr:col>3</xdr:col>
      <xdr:colOff>206379</xdr:colOff>
      <xdr:row>57</xdr:row>
      <xdr:rowOff>247649</xdr:rowOff>
    </xdr:to>
    <xdr:pic>
      <xdr:nvPicPr>
        <xdr:cNvPr id="41" name="図 1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7052190"/>
          <a:ext cx="1092997" cy="73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863235</xdr:colOff>
      <xdr:row>58</xdr:row>
      <xdr:rowOff>31688</xdr:rowOff>
    </xdr:from>
    <xdr:to>
      <xdr:col>3</xdr:col>
      <xdr:colOff>291735</xdr:colOff>
      <xdr:row>60</xdr:row>
      <xdr:rowOff>26024</xdr:rowOff>
    </xdr:to>
    <xdr:pic>
      <xdr:nvPicPr>
        <xdr:cNvPr id="42" name="図 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048" y="17867251"/>
          <a:ext cx="1071562" cy="708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1570904</xdr:colOff>
      <xdr:row>50</xdr:row>
      <xdr:rowOff>140610</xdr:rowOff>
    </xdr:from>
    <xdr:to>
      <xdr:col>3</xdr:col>
      <xdr:colOff>564056</xdr:colOff>
      <xdr:row>50</xdr:row>
      <xdr:rowOff>599642</xdr:rowOff>
    </xdr:to>
    <xdr:pic>
      <xdr:nvPicPr>
        <xdr:cNvPr id="43" name="図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09651" y="14911019"/>
          <a:ext cx="459032" cy="63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1115788</xdr:colOff>
      <xdr:row>51</xdr:row>
      <xdr:rowOff>47625</xdr:rowOff>
    </xdr:from>
    <xdr:to>
      <xdr:col>3</xdr:col>
      <xdr:colOff>474</xdr:colOff>
      <xdr:row>51</xdr:row>
      <xdr:rowOff>552973</xdr:rowOff>
    </xdr:to>
    <xdr:pic>
      <xdr:nvPicPr>
        <xdr:cNvPr id="45" name="図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944" y="14668500"/>
          <a:ext cx="527748" cy="50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731383</xdr:colOff>
      <xdr:row>50</xdr:row>
      <xdr:rowOff>60034</xdr:rowOff>
    </xdr:from>
    <xdr:to>
      <xdr:col>2</xdr:col>
      <xdr:colOff>1273969</xdr:colOff>
      <xdr:row>50</xdr:row>
      <xdr:rowOff>569379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196" y="14037972"/>
          <a:ext cx="542586" cy="509345"/>
        </a:xfrm>
        <a:prstGeom prst="rect">
          <a:avLst/>
        </a:prstGeom>
      </xdr:spPr>
    </xdr:pic>
    <xdr:clientData/>
  </xdr:twoCellAnchor>
  <xdr:twoCellAnchor editAs="oneCell">
    <xdr:from>
      <xdr:col>2</xdr:col>
      <xdr:colOff>1054147</xdr:colOff>
      <xdr:row>52</xdr:row>
      <xdr:rowOff>41680</xdr:rowOff>
    </xdr:from>
    <xdr:to>
      <xdr:col>3</xdr:col>
      <xdr:colOff>50587</xdr:colOff>
      <xdr:row>52</xdr:row>
      <xdr:rowOff>592934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348427" y="15261369"/>
          <a:ext cx="551254" cy="639502"/>
        </a:xfrm>
        <a:prstGeom prst="rect">
          <a:avLst/>
        </a:prstGeom>
      </xdr:spPr>
    </xdr:pic>
    <xdr:clientData/>
  </xdr:twoCellAnchor>
  <xdr:twoCellAnchor editAs="oneCell">
    <xdr:from>
      <xdr:col>2</xdr:col>
      <xdr:colOff>449254</xdr:colOff>
      <xdr:row>51</xdr:row>
      <xdr:rowOff>127351</xdr:rowOff>
    </xdr:from>
    <xdr:to>
      <xdr:col>2</xdr:col>
      <xdr:colOff>1013611</xdr:colOff>
      <xdr:row>51</xdr:row>
      <xdr:rowOff>515249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096865">
          <a:off x="1787640" y="14659996"/>
          <a:ext cx="387898" cy="564357"/>
        </a:xfrm>
        <a:prstGeom prst="rect">
          <a:avLst/>
        </a:prstGeom>
      </xdr:spPr>
    </xdr:pic>
    <xdr:clientData/>
  </xdr:twoCellAnchor>
  <xdr:twoCellAnchor editAs="oneCell">
    <xdr:from>
      <xdr:col>2</xdr:col>
      <xdr:colOff>1625990</xdr:colOff>
      <xdr:row>51</xdr:row>
      <xdr:rowOff>47624</xdr:rowOff>
    </xdr:from>
    <xdr:to>
      <xdr:col>3</xdr:col>
      <xdr:colOff>517591</xdr:colOff>
      <xdr:row>51</xdr:row>
      <xdr:rowOff>559593</xdr:rowOff>
    </xdr:to>
    <xdr:pic>
      <xdr:nvPicPr>
        <xdr:cNvPr id="52" name="図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803" y="14668499"/>
          <a:ext cx="534663" cy="511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1038796</xdr:colOff>
      <xdr:row>53</xdr:row>
      <xdr:rowOff>43826</xdr:rowOff>
    </xdr:from>
    <xdr:ext cx="634992" cy="494619"/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359138" y="15856578"/>
          <a:ext cx="494619" cy="6349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Q66"/>
  <sheetViews>
    <sheetView showGridLines="0" tabSelected="1" zoomScale="80" zoomScaleNormal="80" workbookViewId="0">
      <pane ySplit="4" topLeftCell="A5" activePane="bottomLeft" state="frozen"/>
      <selection pane="bottomLeft" activeCell="M59" sqref="M59:M60"/>
    </sheetView>
  </sheetViews>
  <sheetFormatPr defaultRowHeight="13.5" x14ac:dyDescent="0.15"/>
  <cols>
    <col min="1" max="1" width="4.25" style="10" customWidth="1"/>
    <col min="2" max="2" width="11.125" style="10" bestFit="1" customWidth="1"/>
    <col min="3" max="3" width="21.625" style="1" customWidth="1"/>
    <col min="4" max="4" width="10.25" style="10" customWidth="1"/>
    <col min="5" max="5" width="9" style="2" customWidth="1"/>
    <col min="6" max="6" width="14.375" style="2" bestFit="1" customWidth="1"/>
    <col min="7" max="7" width="35.125" style="1" customWidth="1"/>
    <col min="8" max="8" width="2.25" style="10" customWidth="1"/>
    <col min="9" max="9" width="12.375" style="10" customWidth="1"/>
    <col min="10" max="10" width="2" style="10" customWidth="1"/>
    <col min="11" max="11" width="11.125" style="10" customWidth="1"/>
    <col min="12" max="12" width="1.875" style="10" customWidth="1"/>
    <col min="13" max="13" width="7.5" style="10" customWidth="1"/>
    <col min="14" max="14" width="13.125" style="10" customWidth="1"/>
    <col min="15" max="15" width="4" style="10" customWidth="1"/>
    <col min="16" max="16" width="5.5" style="10" customWidth="1"/>
    <col min="17" max="17" width="3.5" style="1" bestFit="1" customWidth="1"/>
    <col min="18" max="16384" width="9" style="1"/>
  </cols>
  <sheetData>
    <row r="1" spans="1:17" ht="55.5" customHeight="1" x14ac:dyDescent="0.15">
      <c r="B1" s="88" t="s">
        <v>116</v>
      </c>
      <c r="C1" s="45"/>
      <c r="D1" s="45"/>
      <c r="E1" s="5"/>
      <c r="F1" s="113" t="s">
        <v>121</v>
      </c>
      <c r="G1" s="114"/>
      <c r="H1" s="5"/>
      <c r="I1" s="5"/>
      <c r="J1" s="5"/>
      <c r="K1"/>
      <c r="L1"/>
      <c r="M1"/>
      <c r="N1"/>
      <c r="O1"/>
      <c r="P1" s="5"/>
    </row>
    <row r="2" spans="1:17" ht="27" customHeight="1" x14ac:dyDescent="0.15">
      <c r="B2" s="86" t="s">
        <v>115</v>
      </c>
      <c r="C2" s="87"/>
      <c r="D2" s="8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9" customFormat="1" ht="40.5" customHeight="1" thickBot="1" x14ac:dyDescent="0.2">
      <c r="A3" s="10"/>
      <c r="B3" s="5"/>
      <c r="C3" s="5"/>
      <c r="D3" s="127"/>
      <c r="E3" s="127"/>
      <c r="F3" s="127"/>
      <c r="G3" s="127"/>
      <c r="H3" s="128"/>
      <c r="I3" s="127"/>
      <c r="J3" s="5"/>
      <c r="K3" s="5"/>
      <c r="L3" s="5"/>
      <c r="M3" s="62" t="s">
        <v>96</v>
      </c>
      <c r="N3" s="62" t="s">
        <v>114</v>
      </c>
      <c r="O3" s="10"/>
      <c r="P3" s="5"/>
    </row>
    <row r="4" spans="1:17" ht="31.5" customHeight="1" thickTop="1" x14ac:dyDescent="0.15">
      <c r="B4" s="36" t="s">
        <v>12</v>
      </c>
      <c r="C4" s="3" t="s">
        <v>0</v>
      </c>
      <c r="D4" s="3" t="s">
        <v>11</v>
      </c>
      <c r="E4" s="3" t="s">
        <v>1</v>
      </c>
      <c r="F4" s="3" t="s">
        <v>2</v>
      </c>
      <c r="G4" s="4" t="s">
        <v>10</v>
      </c>
      <c r="H4" s="53"/>
      <c r="I4" s="36" t="s">
        <v>95</v>
      </c>
      <c r="J4" s="20"/>
      <c r="K4" s="12" t="s">
        <v>92</v>
      </c>
      <c r="L4" s="31"/>
      <c r="M4" s="85">
        <f>SUM(M5:M60)</f>
        <v>0</v>
      </c>
      <c r="N4" s="85">
        <f>SUM(N5:N60)</f>
        <v>0</v>
      </c>
      <c r="O4" s="59"/>
      <c r="P4" s="99"/>
      <c r="Q4" s="82"/>
    </row>
    <row r="5" spans="1:17" ht="21" customHeight="1" x14ac:dyDescent="0.15">
      <c r="B5" s="140" t="s">
        <v>14</v>
      </c>
      <c r="C5" s="23" t="s">
        <v>15</v>
      </c>
      <c r="D5" s="14"/>
      <c r="E5" s="11" t="s">
        <v>5</v>
      </c>
      <c r="F5" s="11">
        <v>4377089</v>
      </c>
      <c r="G5" s="73" t="s">
        <v>42</v>
      </c>
      <c r="H5" s="52"/>
      <c r="I5" s="129">
        <v>4300</v>
      </c>
      <c r="J5" s="21"/>
      <c r="K5" s="132">
        <v>2083</v>
      </c>
      <c r="L5" s="32"/>
      <c r="M5" s="64"/>
      <c r="N5" s="63">
        <f>SUM(M5*K5)</f>
        <v>0</v>
      </c>
      <c r="O5" s="60"/>
      <c r="P5" s="100"/>
      <c r="Q5" s="101"/>
    </row>
    <row r="6" spans="1:17" ht="21" customHeight="1" x14ac:dyDescent="0.15">
      <c r="B6" s="140"/>
      <c r="C6" s="22" t="s">
        <v>15</v>
      </c>
      <c r="D6" s="14"/>
      <c r="E6" s="7" t="s">
        <v>6</v>
      </c>
      <c r="F6" s="7">
        <v>4377090</v>
      </c>
      <c r="G6" s="73" t="s">
        <v>43</v>
      </c>
      <c r="H6" s="52"/>
      <c r="I6" s="130"/>
      <c r="J6" s="21"/>
      <c r="K6" s="133"/>
      <c r="L6" s="32"/>
      <c r="M6" s="65"/>
      <c r="N6" s="69">
        <f>SUM(M6*K5)</f>
        <v>0</v>
      </c>
      <c r="O6" s="60"/>
      <c r="P6" s="100"/>
      <c r="Q6" s="101"/>
    </row>
    <row r="7" spans="1:17" ht="21" customHeight="1" x14ac:dyDescent="0.15">
      <c r="B7" s="140"/>
      <c r="C7" s="30" t="s">
        <v>30</v>
      </c>
      <c r="D7" s="14"/>
      <c r="E7" s="7" t="s">
        <v>16</v>
      </c>
      <c r="F7" s="7">
        <v>4377091</v>
      </c>
      <c r="G7" s="73" t="s">
        <v>44</v>
      </c>
      <c r="H7" s="52"/>
      <c r="I7" s="131"/>
      <c r="J7" s="21"/>
      <c r="K7" s="134"/>
      <c r="L7" s="32"/>
      <c r="M7" s="65"/>
      <c r="N7" s="69">
        <f>SUM(M7*K5)</f>
        <v>0</v>
      </c>
      <c r="O7" s="60"/>
      <c r="P7" s="100"/>
      <c r="Q7" s="101"/>
    </row>
    <row r="8" spans="1:17" ht="21" customHeight="1" x14ac:dyDescent="0.15">
      <c r="B8" s="141"/>
      <c r="C8" s="23" t="s">
        <v>15</v>
      </c>
      <c r="D8" s="14"/>
      <c r="E8" s="16" t="s">
        <v>17</v>
      </c>
      <c r="F8" s="16">
        <v>4377092</v>
      </c>
      <c r="G8" s="73" t="s">
        <v>45</v>
      </c>
      <c r="H8" s="52"/>
      <c r="I8" s="49">
        <v>4600</v>
      </c>
      <c r="J8" s="21"/>
      <c r="K8" s="48">
        <v>2258</v>
      </c>
      <c r="L8" s="32"/>
      <c r="M8" s="66"/>
      <c r="N8" s="70">
        <f>SUM(M8*K8)</f>
        <v>0</v>
      </c>
      <c r="O8" s="60"/>
      <c r="P8" s="100"/>
      <c r="Q8" s="101"/>
    </row>
    <row r="9" spans="1:17" ht="21" customHeight="1" x14ac:dyDescent="0.15">
      <c r="B9" s="142" t="s">
        <v>13</v>
      </c>
      <c r="C9" s="24"/>
      <c r="D9" s="13"/>
      <c r="E9" s="6" t="s">
        <v>3</v>
      </c>
      <c r="F9" s="6">
        <v>4377083</v>
      </c>
      <c r="G9" s="74" t="s">
        <v>58</v>
      </c>
      <c r="H9" s="52"/>
      <c r="I9" s="129">
        <v>4300</v>
      </c>
      <c r="J9" s="21"/>
      <c r="K9" s="132">
        <v>2083</v>
      </c>
      <c r="L9" s="32"/>
      <c r="M9" s="64"/>
      <c r="N9" s="63">
        <f>SUM(M9*K9)</f>
        <v>0</v>
      </c>
      <c r="O9" s="60"/>
      <c r="P9" s="100"/>
      <c r="Q9" s="83"/>
    </row>
    <row r="10" spans="1:17" ht="21" customHeight="1" x14ac:dyDescent="0.15">
      <c r="B10" s="140"/>
      <c r="C10" s="18" t="s">
        <v>22</v>
      </c>
      <c r="D10" s="14"/>
      <c r="E10" s="7" t="s">
        <v>4</v>
      </c>
      <c r="F10" s="7">
        <v>4377084</v>
      </c>
      <c r="G10" s="75" t="s">
        <v>59</v>
      </c>
      <c r="H10" s="52"/>
      <c r="I10" s="130"/>
      <c r="J10" s="21"/>
      <c r="K10" s="133"/>
      <c r="L10" s="32"/>
      <c r="M10" s="65"/>
      <c r="N10" s="69">
        <f>SUM(M10*K9)</f>
        <v>0</v>
      </c>
      <c r="O10" s="60"/>
      <c r="P10" s="100"/>
      <c r="Q10" s="83"/>
    </row>
    <row r="11" spans="1:17" ht="21" customHeight="1" x14ac:dyDescent="0.15">
      <c r="B11" s="140"/>
      <c r="C11" s="25" t="s">
        <v>29</v>
      </c>
      <c r="D11" s="14"/>
      <c r="E11" s="7" t="s">
        <v>16</v>
      </c>
      <c r="F11" s="7">
        <v>4377085</v>
      </c>
      <c r="G11" s="75" t="s">
        <v>60</v>
      </c>
      <c r="H11" s="52"/>
      <c r="I11" s="131"/>
      <c r="J11" s="21"/>
      <c r="K11" s="134"/>
      <c r="L11" s="32"/>
      <c r="M11" s="65"/>
      <c r="N11" s="69">
        <f>SUM(M11*K9)</f>
        <v>0</v>
      </c>
      <c r="O11" s="60"/>
      <c r="P11" s="100"/>
      <c r="Q11" s="83"/>
    </row>
    <row r="12" spans="1:17" s="10" customFormat="1" ht="21" customHeight="1" x14ac:dyDescent="0.15">
      <c r="B12" s="141"/>
      <c r="C12" s="19"/>
      <c r="D12" s="14"/>
      <c r="E12" s="16" t="s">
        <v>17</v>
      </c>
      <c r="F12" s="16">
        <v>4377086</v>
      </c>
      <c r="G12" s="73" t="s">
        <v>61</v>
      </c>
      <c r="H12" s="52"/>
      <c r="I12" s="49">
        <v>4600</v>
      </c>
      <c r="J12" s="21"/>
      <c r="K12" s="48">
        <v>2258</v>
      </c>
      <c r="L12" s="32"/>
      <c r="M12" s="66"/>
      <c r="N12" s="70">
        <f>SUM(M12*K12)</f>
        <v>0</v>
      </c>
      <c r="O12" s="60"/>
      <c r="P12" s="100"/>
      <c r="Q12" s="83"/>
    </row>
    <row r="13" spans="1:17" s="10" customFormat="1" ht="21" customHeight="1" x14ac:dyDescent="0.15">
      <c r="B13" s="142" t="s">
        <v>36</v>
      </c>
      <c r="C13" s="28" t="s">
        <v>35</v>
      </c>
      <c r="D13" s="13"/>
      <c r="E13" s="6" t="s">
        <v>3</v>
      </c>
      <c r="F13" s="6">
        <v>4377095</v>
      </c>
      <c r="G13" s="74" t="s">
        <v>46</v>
      </c>
      <c r="H13" s="52"/>
      <c r="I13" s="129">
        <v>4300</v>
      </c>
      <c r="J13" s="21"/>
      <c r="K13" s="132">
        <v>2083</v>
      </c>
      <c r="L13" s="32"/>
      <c r="M13" s="64"/>
      <c r="N13" s="63">
        <f>SUM(M13*K13)</f>
        <v>0</v>
      </c>
      <c r="O13" s="60"/>
      <c r="P13" s="100"/>
      <c r="Q13" s="83"/>
    </row>
    <row r="14" spans="1:17" s="10" customFormat="1" ht="21" customHeight="1" x14ac:dyDescent="0.15">
      <c r="B14" s="140"/>
      <c r="C14" s="18" t="s">
        <v>35</v>
      </c>
      <c r="D14" s="14"/>
      <c r="E14" s="7" t="s">
        <v>4</v>
      </c>
      <c r="F14" s="7">
        <v>4377096</v>
      </c>
      <c r="G14" s="75" t="s">
        <v>47</v>
      </c>
      <c r="H14" s="52"/>
      <c r="I14" s="130"/>
      <c r="J14" s="21"/>
      <c r="K14" s="133"/>
      <c r="L14" s="32"/>
      <c r="M14" s="65"/>
      <c r="N14" s="69">
        <f>SUM(M14*K13)</f>
        <v>0</v>
      </c>
      <c r="O14" s="60"/>
      <c r="P14" s="100"/>
      <c r="Q14" s="101"/>
    </row>
    <row r="15" spans="1:17" s="10" customFormat="1" ht="21" customHeight="1" x14ac:dyDescent="0.15">
      <c r="B15" s="140"/>
      <c r="C15" s="30" t="s">
        <v>30</v>
      </c>
      <c r="D15" s="14"/>
      <c r="E15" s="7" t="s">
        <v>16</v>
      </c>
      <c r="F15" s="7">
        <v>4377097</v>
      </c>
      <c r="G15" s="75" t="s">
        <v>48</v>
      </c>
      <c r="H15" s="52"/>
      <c r="I15" s="131"/>
      <c r="J15" s="21"/>
      <c r="K15" s="134"/>
      <c r="L15" s="32"/>
      <c r="M15" s="65"/>
      <c r="N15" s="69">
        <f>SUM(M15*K13)</f>
        <v>0</v>
      </c>
      <c r="O15" s="60"/>
      <c r="P15" s="100"/>
      <c r="Q15" s="101"/>
    </row>
    <row r="16" spans="1:17" s="10" customFormat="1" ht="21" customHeight="1" x14ac:dyDescent="0.15">
      <c r="B16" s="141"/>
      <c r="C16" s="29" t="s">
        <v>35</v>
      </c>
      <c r="D16" s="15"/>
      <c r="E16" s="16" t="s">
        <v>17</v>
      </c>
      <c r="F16" s="8">
        <v>4377098</v>
      </c>
      <c r="G16" s="73" t="s">
        <v>49</v>
      </c>
      <c r="H16" s="52"/>
      <c r="I16" s="49">
        <v>4600</v>
      </c>
      <c r="J16" s="21"/>
      <c r="K16" s="48">
        <v>2258</v>
      </c>
      <c r="L16" s="32"/>
      <c r="M16" s="66"/>
      <c r="N16" s="70">
        <f>SUM(M16*K16)</f>
        <v>0</v>
      </c>
      <c r="O16" s="60"/>
      <c r="P16" s="100"/>
      <c r="Q16" s="101"/>
    </row>
    <row r="17" spans="2:17" ht="21" customHeight="1" x14ac:dyDescent="0.15">
      <c r="B17" s="142" t="s">
        <v>24</v>
      </c>
      <c r="C17" s="28" t="s">
        <v>23</v>
      </c>
      <c r="D17" s="13"/>
      <c r="E17" s="6" t="s">
        <v>3</v>
      </c>
      <c r="F17" s="6">
        <v>4377313</v>
      </c>
      <c r="G17" s="74" t="s">
        <v>56</v>
      </c>
      <c r="H17" s="52"/>
      <c r="I17" s="129">
        <v>6900</v>
      </c>
      <c r="J17" s="21"/>
      <c r="K17" s="132">
        <v>3308</v>
      </c>
      <c r="L17" s="32"/>
      <c r="M17" s="64"/>
      <c r="N17" s="63">
        <f>SUM(M17*K17)</f>
        <v>0</v>
      </c>
      <c r="O17" s="60"/>
      <c r="P17" s="100"/>
      <c r="Q17" s="83"/>
    </row>
    <row r="18" spans="2:17" ht="21" customHeight="1" x14ac:dyDescent="0.15">
      <c r="B18" s="140"/>
      <c r="C18" s="18" t="s">
        <v>23</v>
      </c>
      <c r="D18" s="14"/>
      <c r="E18" s="7" t="s">
        <v>4</v>
      </c>
      <c r="F18" s="7">
        <v>4377314</v>
      </c>
      <c r="G18" s="75" t="s">
        <v>57</v>
      </c>
      <c r="H18" s="52"/>
      <c r="I18" s="130"/>
      <c r="J18" s="21"/>
      <c r="K18" s="133"/>
      <c r="L18" s="32"/>
      <c r="M18" s="65"/>
      <c r="N18" s="69">
        <f>SUM(M18*K17)</f>
        <v>0</v>
      </c>
      <c r="O18" s="60"/>
      <c r="P18" s="100"/>
      <c r="Q18" s="83"/>
    </row>
    <row r="19" spans="2:17" ht="21" customHeight="1" x14ac:dyDescent="0.15">
      <c r="B19" s="140"/>
      <c r="C19" s="26" t="s">
        <v>31</v>
      </c>
      <c r="D19" s="14"/>
      <c r="E19" s="7" t="s">
        <v>16</v>
      </c>
      <c r="F19" s="7">
        <v>4377315</v>
      </c>
      <c r="G19" s="75" t="s">
        <v>62</v>
      </c>
      <c r="H19" s="52"/>
      <c r="I19" s="131"/>
      <c r="J19" s="21"/>
      <c r="K19" s="134"/>
      <c r="L19" s="32"/>
      <c r="M19" s="65"/>
      <c r="N19" s="69">
        <f>SUM(M19*K17)</f>
        <v>0</v>
      </c>
      <c r="O19" s="60"/>
      <c r="P19" s="100"/>
      <c r="Q19" s="83"/>
    </row>
    <row r="20" spans="2:17" s="10" customFormat="1" ht="21" customHeight="1" x14ac:dyDescent="0.15">
      <c r="B20" s="141"/>
      <c r="C20" s="27" t="s">
        <v>23</v>
      </c>
      <c r="D20" s="14"/>
      <c r="E20" s="16" t="s">
        <v>17</v>
      </c>
      <c r="F20" s="16">
        <v>4377316</v>
      </c>
      <c r="G20" s="73" t="s">
        <v>63</v>
      </c>
      <c r="H20" s="52"/>
      <c r="I20" s="49">
        <v>7200</v>
      </c>
      <c r="J20" s="21"/>
      <c r="K20" s="48">
        <v>3483</v>
      </c>
      <c r="L20" s="32"/>
      <c r="M20" s="66"/>
      <c r="N20" s="70">
        <f>SUM(M20*K20)</f>
        <v>0</v>
      </c>
      <c r="O20" s="60"/>
      <c r="P20" s="100"/>
      <c r="Q20" s="83"/>
    </row>
    <row r="21" spans="2:17" ht="21" customHeight="1" x14ac:dyDescent="0.15">
      <c r="B21" s="142" t="s">
        <v>24</v>
      </c>
      <c r="C21" s="17"/>
      <c r="D21" s="13"/>
      <c r="E21" s="6" t="s">
        <v>3</v>
      </c>
      <c r="F21" s="6">
        <v>4377313</v>
      </c>
      <c r="G21" s="76" t="s">
        <v>64</v>
      </c>
      <c r="H21" s="52"/>
      <c r="I21" s="129">
        <v>6900</v>
      </c>
      <c r="J21" s="21"/>
      <c r="K21" s="132">
        <v>3308</v>
      </c>
      <c r="L21" s="32"/>
      <c r="M21" s="64"/>
      <c r="N21" s="63">
        <f>SUM(M21*K21)</f>
        <v>0</v>
      </c>
      <c r="O21" s="60"/>
      <c r="P21" s="100"/>
      <c r="Q21" s="83"/>
    </row>
    <row r="22" spans="2:17" ht="21" customHeight="1" x14ac:dyDescent="0.15">
      <c r="B22" s="140"/>
      <c r="C22" s="18" t="s">
        <v>34</v>
      </c>
      <c r="D22" s="14"/>
      <c r="E22" s="7" t="s">
        <v>4</v>
      </c>
      <c r="F22" s="7">
        <v>4377314</v>
      </c>
      <c r="G22" s="75" t="s">
        <v>65</v>
      </c>
      <c r="H22" s="52"/>
      <c r="I22" s="130"/>
      <c r="J22" s="21"/>
      <c r="K22" s="133"/>
      <c r="L22" s="32"/>
      <c r="M22" s="65"/>
      <c r="N22" s="69">
        <f>SUM(M22*K21)</f>
        <v>0</v>
      </c>
      <c r="O22" s="60"/>
      <c r="P22" s="100"/>
      <c r="Q22" s="83"/>
    </row>
    <row r="23" spans="2:17" ht="21" customHeight="1" x14ac:dyDescent="0.15">
      <c r="B23" s="140"/>
      <c r="C23" s="26" t="s">
        <v>31</v>
      </c>
      <c r="D23" s="14"/>
      <c r="E23" s="7" t="s">
        <v>16</v>
      </c>
      <c r="F23" s="7">
        <v>4377315</v>
      </c>
      <c r="G23" s="75" t="s">
        <v>50</v>
      </c>
      <c r="H23" s="52"/>
      <c r="I23" s="131"/>
      <c r="J23" s="21"/>
      <c r="K23" s="134"/>
      <c r="L23" s="32"/>
      <c r="M23" s="65"/>
      <c r="N23" s="69">
        <f>SUM(M23*K21)</f>
        <v>0</v>
      </c>
      <c r="O23" s="60"/>
      <c r="P23" s="100"/>
      <c r="Q23" s="83"/>
    </row>
    <row r="24" spans="2:17" ht="21" customHeight="1" x14ac:dyDescent="0.15">
      <c r="B24" s="141"/>
      <c r="C24" s="19"/>
      <c r="D24" s="14"/>
      <c r="E24" s="16" t="s">
        <v>17</v>
      </c>
      <c r="F24" s="8">
        <v>4377316</v>
      </c>
      <c r="G24" s="77" t="s">
        <v>66</v>
      </c>
      <c r="H24" s="52"/>
      <c r="I24" s="46">
        <v>7200</v>
      </c>
      <c r="J24" s="21"/>
      <c r="K24" s="48">
        <v>3483</v>
      </c>
      <c r="L24" s="32"/>
      <c r="M24" s="67"/>
      <c r="N24" s="70">
        <f>SUM(M24*K24)</f>
        <v>0</v>
      </c>
      <c r="O24" s="60"/>
      <c r="P24" s="100"/>
      <c r="Q24" s="83"/>
    </row>
    <row r="25" spans="2:17" ht="21" customHeight="1" x14ac:dyDescent="0.15">
      <c r="B25" s="142" t="s">
        <v>28</v>
      </c>
      <c r="C25" s="28" t="s">
        <v>25</v>
      </c>
      <c r="D25" s="13"/>
      <c r="E25" s="6" t="s">
        <v>3</v>
      </c>
      <c r="F25" s="11">
        <v>4377165</v>
      </c>
      <c r="G25" s="73" t="s">
        <v>18</v>
      </c>
      <c r="H25" s="52"/>
      <c r="I25" s="129">
        <v>6000</v>
      </c>
      <c r="J25" s="21"/>
      <c r="K25" s="132">
        <v>2958</v>
      </c>
      <c r="L25" s="32"/>
      <c r="M25" s="64"/>
      <c r="N25" s="63">
        <f>SUM(M25*K25)</f>
        <v>0</v>
      </c>
      <c r="O25" s="60"/>
      <c r="P25" s="100"/>
      <c r="Q25" s="83"/>
    </row>
    <row r="26" spans="2:17" ht="21" customHeight="1" x14ac:dyDescent="0.15">
      <c r="B26" s="140"/>
      <c r="C26" s="18" t="s">
        <v>26</v>
      </c>
      <c r="D26" s="14"/>
      <c r="E26" s="7" t="s">
        <v>4</v>
      </c>
      <c r="F26" s="7">
        <v>4377166</v>
      </c>
      <c r="G26" s="75" t="s">
        <v>19</v>
      </c>
      <c r="H26" s="52"/>
      <c r="I26" s="130"/>
      <c r="J26" s="21"/>
      <c r="K26" s="133"/>
      <c r="L26" s="32"/>
      <c r="M26" s="65"/>
      <c r="N26" s="69">
        <f>SUM(M26*K25)</f>
        <v>0</v>
      </c>
      <c r="O26" s="60"/>
      <c r="P26" s="100"/>
      <c r="Q26" s="83"/>
    </row>
    <row r="27" spans="2:17" ht="21" customHeight="1" x14ac:dyDescent="0.15">
      <c r="B27" s="140"/>
      <c r="C27" s="30" t="s">
        <v>30</v>
      </c>
      <c r="D27" s="14"/>
      <c r="E27" s="7" t="s">
        <v>16</v>
      </c>
      <c r="F27" s="7">
        <v>4377167</v>
      </c>
      <c r="G27" s="75" t="s">
        <v>20</v>
      </c>
      <c r="H27" s="52"/>
      <c r="I27" s="131"/>
      <c r="J27" s="21"/>
      <c r="K27" s="134"/>
      <c r="L27" s="32"/>
      <c r="M27" s="65"/>
      <c r="N27" s="69">
        <f>SUM(M27*K25)</f>
        <v>0</v>
      </c>
      <c r="O27" s="60"/>
      <c r="P27" s="100"/>
      <c r="Q27" s="83"/>
    </row>
    <row r="28" spans="2:17" ht="21" customHeight="1" x14ac:dyDescent="0.15">
      <c r="B28" s="141"/>
      <c r="C28" s="27" t="s">
        <v>26</v>
      </c>
      <c r="D28" s="14"/>
      <c r="E28" s="8" t="s">
        <v>17</v>
      </c>
      <c r="F28" s="8">
        <v>4377168</v>
      </c>
      <c r="G28" s="77" t="s">
        <v>21</v>
      </c>
      <c r="H28" s="52"/>
      <c r="I28" s="50">
        <v>6300</v>
      </c>
      <c r="J28" s="21"/>
      <c r="K28" s="48">
        <v>3045</v>
      </c>
      <c r="L28" s="32"/>
      <c r="M28" s="67"/>
      <c r="N28" s="70">
        <f>SUM(M28*K28)</f>
        <v>0</v>
      </c>
      <c r="O28" s="60"/>
      <c r="P28" s="100"/>
      <c r="Q28" s="83"/>
    </row>
    <row r="29" spans="2:17" ht="21" customHeight="1" x14ac:dyDescent="0.15">
      <c r="B29" s="142" t="s">
        <v>28</v>
      </c>
      <c r="C29" s="28" t="s">
        <v>27</v>
      </c>
      <c r="D29" s="13"/>
      <c r="E29" s="11" t="s">
        <v>3</v>
      </c>
      <c r="F29" s="11">
        <v>4377171</v>
      </c>
      <c r="G29" s="73" t="s">
        <v>51</v>
      </c>
      <c r="H29" s="52"/>
      <c r="I29" s="129">
        <v>6000</v>
      </c>
      <c r="J29" s="21"/>
      <c r="K29" s="132">
        <v>2958</v>
      </c>
      <c r="L29" s="32"/>
      <c r="M29" s="64"/>
      <c r="N29" s="63">
        <f>SUM(M29*K29)</f>
        <v>0</v>
      </c>
      <c r="O29" s="60"/>
      <c r="P29" s="100"/>
      <c r="Q29" s="83"/>
    </row>
    <row r="30" spans="2:17" ht="21" customHeight="1" x14ac:dyDescent="0.15">
      <c r="B30" s="140"/>
      <c r="C30" s="18" t="s">
        <v>40</v>
      </c>
      <c r="D30" s="14"/>
      <c r="E30" s="7" t="s">
        <v>4</v>
      </c>
      <c r="F30" s="7">
        <v>4377172</v>
      </c>
      <c r="G30" s="75" t="s">
        <v>52</v>
      </c>
      <c r="H30" s="52"/>
      <c r="I30" s="130"/>
      <c r="J30" s="21"/>
      <c r="K30" s="133"/>
      <c r="L30" s="32"/>
      <c r="M30" s="65"/>
      <c r="N30" s="69">
        <f>SUM(M30*K29)</f>
        <v>0</v>
      </c>
      <c r="O30" s="60"/>
      <c r="P30" s="100"/>
      <c r="Q30" s="83"/>
    </row>
    <row r="31" spans="2:17" ht="21" customHeight="1" x14ac:dyDescent="0.15">
      <c r="B31" s="140"/>
      <c r="C31" s="25" t="s">
        <v>29</v>
      </c>
      <c r="D31" s="14"/>
      <c r="E31" s="7" t="s">
        <v>16</v>
      </c>
      <c r="F31" s="7">
        <v>4377173</v>
      </c>
      <c r="G31" s="75" t="s">
        <v>53</v>
      </c>
      <c r="H31" s="52"/>
      <c r="I31" s="131"/>
      <c r="J31" s="21"/>
      <c r="K31" s="134"/>
      <c r="L31" s="32"/>
      <c r="M31" s="65"/>
      <c r="N31" s="69">
        <f>SUM(M31*K29)</f>
        <v>0</v>
      </c>
      <c r="O31" s="60"/>
      <c r="P31" s="100"/>
      <c r="Q31" s="83"/>
    </row>
    <row r="32" spans="2:17" ht="21" customHeight="1" x14ac:dyDescent="0.15">
      <c r="B32" s="141"/>
      <c r="C32" s="29" t="s">
        <v>27</v>
      </c>
      <c r="D32" s="15"/>
      <c r="E32" s="8" t="s">
        <v>17</v>
      </c>
      <c r="F32" s="8">
        <v>4377174</v>
      </c>
      <c r="G32" s="77" t="s">
        <v>54</v>
      </c>
      <c r="H32" s="52"/>
      <c r="I32" s="50">
        <v>6300</v>
      </c>
      <c r="J32" s="21"/>
      <c r="K32" s="48">
        <v>3045</v>
      </c>
      <c r="L32" s="32"/>
      <c r="M32" s="67"/>
      <c r="N32" s="70">
        <f>SUM(M32*K32)</f>
        <v>0</v>
      </c>
      <c r="O32" s="60"/>
      <c r="P32" s="100"/>
      <c r="Q32" s="83"/>
    </row>
    <row r="33" spans="2:17" s="10" customFormat="1" ht="21" customHeight="1" x14ac:dyDescent="0.15">
      <c r="B33" s="142" t="s">
        <v>39</v>
      </c>
      <c r="C33" s="27"/>
      <c r="D33" s="14"/>
      <c r="E33" s="14" t="s">
        <v>3</v>
      </c>
      <c r="F33" s="14">
        <v>4377183</v>
      </c>
      <c r="G33" s="73" t="s">
        <v>72</v>
      </c>
      <c r="H33" s="52"/>
      <c r="I33" s="129">
        <v>6300</v>
      </c>
      <c r="J33" s="21"/>
      <c r="K33" s="132">
        <v>3045</v>
      </c>
      <c r="L33" s="32"/>
      <c r="M33" s="64"/>
      <c r="N33" s="63">
        <f>SUM(M33*K33)</f>
        <v>0</v>
      </c>
      <c r="O33" s="60"/>
      <c r="P33" s="100"/>
      <c r="Q33" s="83"/>
    </row>
    <row r="34" spans="2:17" s="10" customFormat="1" ht="21" customHeight="1" x14ac:dyDescent="0.15">
      <c r="B34" s="140"/>
      <c r="C34" s="18" t="s">
        <v>26</v>
      </c>
      <c r="D34" s="14"/>
      <c r="E34" s="16" t="s">
        <v>41</v>
      </c>
      <c r="F34" s="16">
        <v>4377184</v>
      </c>
      <c r="G34" s="75" t="s">
        <v>73</v>
      </c>
      <c r="H34" s="52"/>
      <c r="I34" s="130"/>
      <c r="J34" s="21"/>
      <c r="K34" s="133"/>
      <c r="L34" s="32"/>
      <c r="M34" s="65"/>
      <c r="N34" s="69">
        <f>SUM(M34*K33)</f>
        <v>0</v>
      </c>
      <c r="O34" s="60"/>
      <c r="P34" s="100"/>
      <c r="Q34" s="83"/>
    </row>
    <row r="35" spans="2:17" s="10" customFormat="1" ht="21" customHeight="1" x14ac:dyDescent="0.15">
      <c r="B35" s="140"/>
      <c r="C35" s="30" t="s">
        <v>30</v>
      </c>
      <c r="D35" s="14"/>
      <c r="E35" s="16" t="s">
        <v>16</v>
      </c>
      <c r="F35" s="16">
        <v>4377185</v>
      </c>
      <c r="G35" s="75" t="s">
        <v>74</v>
      </c>
      <c r="H35" s="52"/>
      <c r="I35" s="131"/>
      <c r="J35" s="21"/>
      <c r="K35" s="134"/>
      <c r="L35" s="32"/>
      <c r="M35" s="65"/>
      <c r="N35" s="69">
        <f>SUM(M35*K33)</f>
        <v>0</v>
      </c>
      <c r="O35" s="60"/>
      <c r="P35" s="100"/>
      <c r="Q35" s="83"/>
    </row>
    <row r="36" spans="2:17" s="10" customFormat="1" ht="21" customHeight="1" x14ac:dyDescent="0.15">
      <c r="B36" s="141"/>
      <c r="C36" s="29"/>
      <c r="D36" s="15"/>
      <c r="E36" s="8" t="s">
        <v>17</v>
      </c>
      <c r="F36" s="8">
        <v>4377186</v>
      </c>
      <c r="G36" s="77" t="s">
        <v>75</v>
      </c>
      <c r="H36" s="52"/>
      <c r="I36" s="46">
        <v>6600</v>
      </c>
      <c r="J36" s="21"/>
      <c r="K36" s="48">
        <v>3220</v>
      </c>
      <c r="L36" s="32"/>
      <c r="M36" s="67"/>
      <c r="N36" s="70">
        <f>SUM(M36*K36)</f>
        <v>0</v>
      </c>
      <c r="O36" s="60"/>
      <c r="P36" s="100"/>
      <c r="Q36" s="83"/>
    </row>
    <row r="37" spans="2:17" s="10" customFormat="1" ht="21" customHeight="1" x14ac:dyDescent="0.15">
      <c r="B37" s="142" t="s">
        <v>39</v>
      </c>
      <c r="C37" s="27"/>
      <c r="D37" s="14"/>
      <c r="E37" s="14" t="s">
        <v>3</v>
      </c>
      <c r="F37" s="14">
        <v>4377189</v>
      </c>
      <c r="G37" s="73" t="s">
        <v>76</v>
      </c>
      <c r="H37" s="52"/>
      <c r="I37" s="129">
        <v>6300</v>
      </c>
      <c r="J37" s="21"/>
      <c r="K37" s="132">
        <v>3045</v>
      </c>
      <c r="L37" s="32"/>
      <c r="M37" s="64"/>
      <c r="N37" s="63">
        <f>SUM(M37*K37)</f>
        <v>0</v>
      </c>
      <c r="O37" s="60"/>
      <c r="P37" s="100"/>
      <c r="Q37" s="83"/>
    </row>
    <row r="38" spans="2:17" s="10" customFormat="1" ht="21" customHeight="1" x14ac:dyDescent="0.15">
      <c r="B38" s="140"/>
      <c r="C38" s="18" t="s">
        <v>40</v>
      </c>
      <c r="D38" s="14"/>
      <c r="E38" s="16" t="s">
        <v>41</v>
      </c>
      <c r="F38" s="16">
        <v>4377190</v>
      </c>
      <c r="G38" s="75" t="s">
        <v>77</v>
      </c>
      <c r="H38" s="52"/>
      <c r="I38" s="130"/>
      <c r="J38" s="21"/>
      <c r="K38" s="133"/>
      <c r="L38" s="32"/>
      <c r="M38" s="65"/>
      <c r="N38" s="69">
        <f>SUM(M38*K37)</f>
        <v>0</v>
      </c>
      <c r="O38" s="60"/>
      <c r="P38" s="100"/>
      <c r="Q38" s="83"/>
    </row>
    <row r="39" spans="2:17" s="10" customFormat="1" ht="21" customHeight="1" x14ac:dyDescent="0.15">
      <c r="B39" s="140"/>
      <c r="C39" s="25" t="s">
        <v>29</v>
      </c>
      <c r="D39" s="14"/>
      <c r="E39" s="16" t="s">
        <v>16</v>
      </c>
      <c r="F39" s="16">
        <v>4377191</v>
      </c>
      <c r="G39" s="75" t="s">
        <v>78</v>
      </c>
      <c r="H39" s="52"/>
      <c r="I39" s="131"/>
      <c r="J39" s="21"/>
      <c r="K39" s="134"/>
      <c r="L39" s="32"/>
      <c r="M39" s="65"/>
      <c r="N39" s="69">
        <f>SUM(M39*K37)</f>
        <v>0</v>
      </c>
      <c r="O39" s="60"/>
      <c r="P39" s="100"/>
      <c r="Q39" s="83"/>
    </row>
    <row r="40" spans="2:17" s="10" customFormat="1" ht="21" customHeight="1" x14ac:dyDescent="0.15">
      <c r="B40" s="141"/>
      <c r="C40" s="27"/>
      <c r="D40" s="14"/>
      <c r="E40" s="16" t="s">
        <v>17</v>
      </c>
      <c r="F40" s="16">
        <v>4377192</v>
      </c>
      <c r="G40" s="78" t="s">
        <v>79</v>
      </c>
      <c r="H40" s="52"/>
      <c r="I40" s="49">
        <v>6600</v>
      </c>
      <c r="J40" s="21"/>
      <c r="K40" s="48">
        <v>3220</v>
      </c>
      <c r="L40" s="32"/>
      <c r="M40" s="68"/>
      <c r="N40" s="70">
        <f>SUM(M40*K40)</f>
        <v>0</v>
      </c>
      <c r="O40" s="60"/>
      <c r="P40" s="100"/>
      <c r="Q40" s="83"/>
    </row>
    <row r="41" spans="2:17" s="10" customFormat="1" ht="21" customHeight="1" x14ac:dyDescent="0.15">
      <c r="B41" s="142" t="s">
        <v>87</v>
      </c>
      <c r="C41" s="28" t="s">
        <v>9</v>
      </c>
      <c r="D41" s="39"/>
      <c r="E41" s="6" t="s">
        <v>3</v>
      </c>
      <c r="F41" s="43" t="s">
        <v>82</v>
      </c>
      <c r="G41" s="76" t="s">
        <v>88</v>
      </c>
      <c r="H41" s="52"/>
      <c r="I41" s="129">
        <v>8800</v>
      </c>
      <c r="J41" s="21"/>
      <c r="K41" s="132">
        <v>4125</v>
      </c>
      <c r="L41" s="44"/>
      <c r="M41" s="64"/>
      <c r="N41" s="63">
        <f>SUM(M41*K41)</f>
        <v>0</v>
      </c>
      <c r="O41" s="61"/>
      <c r="P41" s="100"/>
      <c r="Q41" s="83"/>
    </row>
    <row r="42" spans="2:17" s="10" customFormat="1" ht="21" customHeight="1" x14ac:dyDescent="0.15">
      <c r="B42" s="140"/>
      <c r="C42" s="18" t="s">
        <v>9</v>
      </c>
      <c r="D42" s="38"/>
      <c r="E42" s="7" t="s">
        <v>4</v>
      </c>
      <c r="F42" s="41" t="s">
        <v>83</v>
      </c>
      <c r="G42" s="75" t="s">
        <v>89</v>
      </c>
      <c r="H42" s="52"/>
      <c r="I42" s="130"/>
      <c r="J42" s="21"/>
      <c r="K42" s="133"/>
      <c r="L42" s="44"/>
      <c r="M42" s="65"/>
      <c r="N42" s="69">
        <f>SUM(M42*K41)</f>
        <v>0</v>
      </c>
      <c r="O42" s="61"/>
      <c r="P42" s="100"/>
      <c r="Q42" s="83"/>
    </row>
    <row r="43" spans="2:17" s="10" customFormat="1" ht="21" customHeight="1" x14ac:dyDescent="0.15">
      <c r="B43" s="140"/>
      <c r="C43" s="25" t="s">
        <v>84</v>
      </c>
      <c r="D43" s="38"/>
      <c r="E43" s="7" t="s">
        <v>7</v>
      </c>
      <c r="F43" s="41" t="s">
        <v>85</v>
      </c>
      <c r="G43" s="75" t="s">
        <v>90</v>
      </c>
      <c r="H43" s="52"/>
      <c r="I43" s="131"/>
      <c r="J43" s="21"/>
      <c r="K43" s="134"/>
      <c r="L43" s="44"/>
      <c r="M43" s="65"/>
      <c r="N43" s="69">
        <f>SUM(M43*K41)</f>
        <v>0</v>
      </c>
      <c r="O43" s="61"/>
      <c r="P43" s="100"/>
      <c r="Q43" s="83"/>
    </row>
    <row r="44" spans="2:17" s="10" customFormat="1" ht="21" customHeight="1" x14ac:dyDescent="0.15">
      <c r="B44" s="141"/>
      <c r="C44" s="27" t="s">
        <v>9</v>
      </c>
      <c r="D44" s="38"/>
      <c r="E44" s="8" t="s">
        <v>8</v>
      </c>
      <c r="F44" s="42" t="s">
        <v>86</v>
      </c>
      <c r="G44" s="77" t="s">
        <v>91</v>
      </c>
      <c r="H44" s="52"/>
      <c r="I44" s="50">
        <v>9100</v>
      </c>
      <c r="J44" s="21"/>
      <c r="K44" s="48">
        <v>4250</v>
      </c>
      <c r="L44" s="32"/>
      <c r="M44" s="67"/>
      <c r="N44" s="70">
        <f>SUM(M44*K44)</f>
        <v>0</v>
      </c>
      <c r="O44" s="60"/>
      <c r="P44" s="100"/>
      <c r="Q44" s="83"/>
    </row>
    <row r="45" spans="2:17" ht="21.75" customHeight="1" x14ac:dyDescent="0.15">
      <c r="B45" s="142" t="s">
        <v>93</v>
      </c>
      <c r="C45" s="24" t="s">
        <v>80</v>
      </c>
      <c r="D45" s="40"/>
      <c r="E45" s="7" t="s">
        <v>6</v>
      </c>
      <c r="F45" s="7">
        <v>4376249</v>
      </c>
      <c r="G45" s="75" t="s">
        <v>67</v>
      </c>
      <c r="H45" s="52"/>
      <c r="I45" s="130">
        <v>9900</v>
      </c>
      <c r="J45" s="21"/>
      <c r="K45" s="132">
        <v>4500</v>
      </c>
      <c r="L45" s="32"/>
      <c r="M45" s="64"/>
      <c r="N45" s="63">
        <f>SUM(M45*K45)</f>
        <v>0</v>
      </c>
      <c r="O45" s="60"/>
      <c r="P45" s="100"/>
      <c r="Q45" s="101"/>
    </row>
    <row r="46" spans="2:17" ht="21.75" customHeight="1" x14ac:dyDescent="0.15">
      <c r="B46" s="140"/>
      <c r="C46" s="37" t="s">
        <v>55</v>
      </c>
      <c r="D46" s="14"/>
      <c r="E46" s="7" t="s">
        <v>7</v>
      </c>
      <c r="F46" s="7">
        <v>4376250</v>
      </c>
      <c r="G46" s="75" t="s">
        <v>68</v>
      </c>
      <c r="H46" s="52"/>
      <c r="I46" s="131"/>
      <c r="J46" s="21"/>
      <c r="K46" s="134"/>
      <c r="L46" s="32"/>
      <c r="M46" s="65"/>
      <c r="N46" s="69">
        <f>SUM(M46*K45)</f>
        <v>0</v>
      </c>
      <c r="O46" s="60"/>
      <c r="P46" s="100"/>
      <c r="Q46" s="101"/>
    </row>
    <row r="47" spans="2:17" ht="21.75" customHeight="1" x14ac:dyDescent="0.15">
      <c r="B47" s="141"/>
      <c r="C47" s="29" t="s">
        <v>9</v>
      </c>
      <c r="D47" s="14"/>
      <c r="E47" s="8" t="s">
        <v>8</v>
      </c>
      <c r="F47" s="8">
        <v>4376251</v>
      </c>
      <c r="G47" s="77" t="s">
        <v>69</v>
      </c>
      <c r="H47" s="52"/>
      <c r="I47" s="50">
        <v>10200</v>
      </c>
      <c r="J47" s="21"/>
      <c r="K47" s="47">
        <v>4688</v>
      </c>
      <c r="L47" s="32"/>
      <c r="M47" s="67"/>
      <c r="N47" s="70">
        <f>SUM(M47*K47)</f>
        <v>0</v>
      </c>
      <c r="O47" s="60"/>
      <c r="P47" s="100"/>
      <c r="Q47" s="101"/>
    </row>
    <row r="48" spans="2:17" ht="21.75" customHeight="1" x14ac:dyDescent="0.15">
      <c r="B48" s="142" t="s">
        <v>93</v>
      </c>
      <c r="C48" s="18" t="s">
        <v>81</v>
      </c>
      <c r="D48" s="40"/>
      <c r="E48" s="7" t="s">
        <v>6</v>
      </c>
      <c r="F48" s="7">
        <v>4376243</v>
      </c>
      <c r="G48" s="75" t="s">
        <v>70</v>
      </c>
      <c r="H48" s="52"/>
      <c r="I48" s="130">
        <v>9900</v>
      </c>
      <c r="J48" s="21"/>
      <c r="K48" s="132">
        <v>4500</v>
      </c>
      <c r="L48" s="32"/>
      <c r="M48" s="64"/>
      <c r="N48" s="63">
        <f>SUM(M48*K48)</f>
        <v>0</v>
      </c>
      <c r="O48" s="60"/>
      <c r="P48" s="100"/>
      <c r="Q48" s="101"/>
    </row>
    <row r="49" spans="2:17" ht="21.75" customHeight="1" x14ac:dyDescent="0.15">
      <c r="B49" s="140"/>
      <c r="C49" s="37" t="s">
        <v>55</v>
      </c>
      <c r="D49" s="14"/>
      <c r="E49" s="16" t="s">
        <v>7</v>
      </c>
      <c r="F49" s="16">
        <v>4376244</v>
      </c>
      <c r="G49" s="78" t="s">
        <v>71</v>
      </c>
      <c r="H49" s="52"/>
      <c r="I49" s="130"/>
      <c r="J49" s="21"/>
      <c r="K49" s="133"/>
      <c r="L49" s="32"/>
      <c r="M49" s="67"/>
      <c r="N49" s="70">
        <f>SUM(M49*K48)</f>
        <v>0</v>
      </c>
      <c r="O49" s="60"/>
      <c r="P49" s="100"/>
      <c r="Q49" s="101"/>
    </row>
    <row r="50" spans="2:17" x14ac:dyDescent="0.15">
      <c r="B50" s="54"/>
      <c r="C50" s="56"/>
      <c r="D50" s="56"/>
      <c r="E50" s="57"/>
      <c r="F50" s="57"/>
      <c r="G50" s="56"/>
      <c r="I50" s="56"/>
      <c r="K50" s="56"/>
      <c r="M50" s="56"/>
      <c r="N50" s="56"/>
    </row>
    <row r="51" spans="2:17" ht="50.25" customHeight="1" x14ac:dyDescent="0.15">
      <c r="B51" s="79" t="s">
        <v>97</v>
      </c>
      <c r="C51" s="117"/>
      <c r="D51" s="117"/>
      <c r="E51" s="117"/>
      <c r="F51" s="33" t="s">
        <v>37</v>
      </c>
      <c r="G51" s="79" t="s">
        <v>102</v>
      </c>
      <c r="I51" s="102">
        <v>23500</v>
      </c>
      <c r="K51" s="90">
        <v>13000</v>
      </c>
      <c r="M51" s="58"/>
      <c r="N51" s="71">
        <f>SUM(M51*K51)</f>
        <v>0</v>
      </c>
    </row>
    <row r="52" spans="2:17" ht="50.25" customHeight="1" x14ac:dyDescent="0.15">
      <c r="B52" s="79" t="s">
        <v>98</v>
      </c>
      <c r="C52" s="117"/>
      <c r="D52" s="117"/>
      <c r="E52" s="117"/>
      <c r="F52" s="33" t="s">
        <v>38</v>
      </c>
      <c r="G52" s="79" t="s">
        <v>106</v>
      </c>
      <c r="I52" s="102">
        <v>11000</v>
      </c>
      <c r="K52" s="90">
        <v>6000</v>
      </c>
      <c r="M52" s="58"/>
      <c r="N52" s="71">
        <f t="shared" ref="N52:N55" si="0">SUM(M52*K52)</f>
        <v>0</v>
      </c>
    </row>
    <row r="53" spans="2:17" ht="48.75" customHeight="1" x14ac:dyDescent="0.15">
      <c r="B53" s="79" t="s">
        <v>99</v>
      </c>
      <c r="C53" s="117"/>
      <c r="D53" s="117"/>
      <c r="E53" s="117"/>
      <c r="F53" s="33">
        <v>4377072</v>
      </c>
      <c r="G53" s="79" t="s">
        <v>103</v>
      </c>
      <c r="I53" s="102">
        <v>4700</v>
      </c>
      <c r="K53" s="90">
        <v>2900</v>
      </c>
      <c r="M53" s="58"/>
      <c r="N53" s="71">
        <f t="shared" si="0"/>
        <v>0</v>
      </c>
    </row>
    <row r="54" spans="2:17" s="10" customFormat="1" ht="46.5" customHeight="1" x14ac:dyDescent="0.15">
      <c r="B54" s="79" t="s">
        <v>100</v>
      </c>
      <c r="C54" s="137"/>
      <c r="D54" s="138"/>
      <c r="E54" s="138"/>
      <c r="F54" s="33">
        <v>4377075</v>
      </c>
      <c r="G54" s="79" t="s">
        <v>104</v>
      </c>
      <c r="I54" s="102">
        <v>3900</v>
      </c>
      <c r="K54" s="91">
        <v>2400</v>
      </c>
      <c r="M54" s="58"/>
      <c r="N54" s="71">
        <f t="shared" si="0"/>
        <v>0</v>
      </c>
    </row>
    <row r="55" spans="2:17" ht="27.75" customHeight="1" thickBot="1" x14ac:dyDescent="0.2">
      <c r="B55" s="79" t="s">
        <v>101</v>
      </c>
      <c r="C55" s="139" t="s">
        <v>120</v>
      </c>
      <c r="D55" s="139"/>
      <c r="E55" s="139"/>
      <c r="F55" s="33">
        <v>4376099</v>
      </c>
      <c r="G55" s="79" t="s">
        <v>105</v>
      </c>
      <c r="I55" s="102">
        <v>2000</v>
      </c>
      <c r="K55" s="92">
        <v>1200</v>
      </c>
      <c r="M55" s="58"/>
      <c r="N55" s="71">
        <f t="shared" si="0"/>
        <v>0</v>
      </c>
    </row>
    <row r="56" spans="2:17" ht="12.75" customHeight="1" thickTop="1" thickBot="1" x14ac:dyDescent="0.2">
      <c r="D56" s="55"/>
      <c r="I56" s="51"/>
      <c r="K56" s="93"/>
      <c r="M56" s="2"/>
      <c r="N56" s="72"/>
    </row>
    <row r="57" spans="2:17" ht="42" customHeight="1" thickTop="1" x14ac:dyDescent="0.15">
      <c r="B57" s="115" t="s">
        <v>107</v>
      </c>
      <c r="C57" s="123"/>
      <c r="D57" s="124"/>
      <c r="E57" s="124"/>
      <c r="F57" s="35" t="s">
        <v>32</v>
      </c>
      <c r="G57" s="120" t="s">
        <v>117</v>
      </c>
      <c r="I57" s="103">
        <v>22000</v>
      </c>
      <c r="K57" s="94">
        <v>11500</v>
      </c>
      <c r="M57" s="115"/>
      <c r="N57" s="118">
        <f>SUM(M57*K58)</f>
        <v>0</v>
      </c>
    </row>
    <row r="58" spans="2:17" ht="23.25" customHeight="1" x14ac:dyDescent="0.15">
      <c r="B58" s="135"/>
      <c r="C58" s="125"/>
      <c r="D58" s="126"/>
      <c r="E58" s="126"/>
      <c r="F58" s="34"/>
      <c r="G58" s="121"/>
      <c r="I58" s="80" t="s">
        <v>94</v>
      </c>
      <c r="K58" s="95">
        <v>9000</v>
      </c>
      <c r="M58" s="116"/>
      <c r="N58" s="119"/>
    </row>
    <row r="59" spans="2:17" ht="30" customHeight="1" x14ac:dyDescent="0.15">
      <c r="B59" s="115" t="s">
        <v>108</v>
      </c>
      <c r="C59" s="123"/>
      <c r="D59" s="124"/>
      <c r="E59" s="124"/>
      <c r="F59" s="35" t="s">
        <v>33</v>
      </c>
      <c r="G59" s="120" t="s">
        <v>118</v>
      </c>
      <c r="I59" s="103">
        <v>10500</v>
      </c>
      <c r="K59" s="96">
        <v>5500</v>
      </c>
      <c r="M59" s="117"/>
      <c r="N59" s="118">
        <f>SUM(M59*K60)</f>
        <v>0</v>
      </c>
    </row>
    <row r="60" spans="2:17" ht="26.25" customHeight="1" thickBot="1" x14ac:dyDescent="0.2">
      <c r="B60" s="135"/>
      <c r="C60" s="125"/>
      <c r="D60" s="126"/>
      <c r="E60" s="126"/>
      <c r="F60" s="34"/>
      <c r="G60" s="121"/>
      <c r="I60" s="80" t="s">
        <v>94</v>
      </c>
      <c r="K60" s="97">
        <v>5000</v>
      </c>
      <c r="M60" s="117"/>
      <c r="N60" s="119"/>
    </row>
    <row r="61" spans="2:17" ht="14.25" thickTop="1" x14ac:dyDescent="0.15"/>
    <row r="62" spans="2:17" ht="29.25" customHeight="1" x14ac:dyDescent="0.15">
      <c r="B62" s="98" t="s">
        <v>119</v>
      </c>
      <c r="C62" s="112"/>
      <c r="D62" s="112"/>
      <c r="E62" s="112"/>
      <c r="G62" s="84" t="s">
        <v>113</v>
      </c>
      <c r="H62" s="56"/>
      <c r="I62" s="110"/>
      <c r="J62" s="110"/>
      <c r="K62" s="110"/>
      <c r="L62" s="110"/>
      <c r="M62" s="110"/>
      <c r="N62" s="111"/>
    </row>
    <row r="63" spans="2:17" ht="29.25" customHeight="1" x14ac:dyDescent="0.15">
      <c r="B63" s="81" t="s">
        <v>111</v>
      </c>
      <c r="C63" s="81" t="s">
        <v>109</v>
      </c>
      <c r="D63" s="136" t="s">
        <v>110</v>
      </c>
      <c r="E63" s="136"/>
      <c r="G63" s="107"/>
      <c r="H63" s="108"/>
      <c r="I63" s="108"/>
      <c r="J63" s="108"/>
      <c r="K63" s="108"/>
      <c r="L63" s="108"/>
      <c r="M63" s="108"/>
      <c r="N63" s="109"/>
    </row>
    <row r="64" spans="2:17" ht="29.25" customHeight="1" x14ac:dyDescent="0.15">
      <c r="B64" s="89" t="s">
        <v>112</v>
      </c>
      <c r="C64" s="122"/>
      <c r="D64" s="122"/>
      <c r="E64" s="122"/>
      <c r="G64" s="104"/>
      <c r="H64" s="105"/>
      <c r="I64" s="105"/>
      <c r="J64" s="105"/>
      <c r="K64" s="105"/>
      <c r="L64" s="105"/>
      <c r="M64" s="105"/>
      <c r="N64" s="106"/>
    </row>
    <row r="65" ht="29.25" customHeight="1" x14ac:dyDescent="0.15"/>
    <row r="66" ht="29.25" customHeight="1" x14ac:dyDescent="0.15"/>
  </sheetData>
  <mergeCells count="59">
    <mergeCell ref="I48:I49"/>
    <mergeCell ref="K48:K49"/>
    <mergeCell ref="K45:K46"/>
    <mergeCell ref="I37:I39"/>
    <mergeCell ref="K37:K39"/>
    <mergeCell ref="I41:I43"/>
    <mergeCell ref="K41:K43"/>
    <mergeCell ref="I45:I46"/>
    <mergeCell ref="I17:I19"/>
    <mergeCell ref="K17:K19"/>
    <mergeCell ref="I29:I31"/>
    <mergeCell ref="K29:K31"/>
    <mergeCell ref="I25:I27"/>
    <mergeCell ref="K25:K27"/>
    <mergeCell ref="I33:I35"/>
    <mergeCell ref="K33:K35"/>
    <mergeCell ref="I21:I23"/>
    <mergeCell ref="K21:K23"/>
    <mergeCell ref="I5:I7"/>
    <mergeCell ref="K9:K11"/>
    <mergeCell ref="I13:I15"/>
    <mergeCell ref="K13:K15"/>
    <mergeCell ref="B5:B8"/>
    <mergeCell ref="B9:B12"/>
    <mergeCell ref="B48:B49"/>
    <mergeCell ref="B37:B40"/>
    <mergeCell ref="B13:B16"/>
    <mergeCell ref="B17:B20"/>
    <mergeCell ref="B21:B24"/>
    <mergeCell ref="B45:B47"/>
    <mergeCell ref="B25:B28"/>
    <mergeCell ref="B29:B32"/>
    <mergeCell ref="B33:B36"/>
    <mergeCell ref="B41:B44"/>
    <mergeCell ref="B57:B58"/>
    <mergeCell ref="C59:E60"/>
    <mergeCell ref="B59:B60"/>
    <mergeCell ref="D63:E63"/>
    <mergeCell ref="C51:E51"/>
    <mergeCell ref="C52:E52"/>
    <mergeCell ref="C54:E54"/>
    <mergeCell ref="C53:E53"/>
    <mergeCell ref="C55:E55"/>
    <mergeCell ref="G64:N64"/>
    <mergeCell ref="G63:N63"/>
    <mergeCell ref="I62:N62"/>
    <mergeCell ref="C62:E62"/>
    <mergeCell ref="F1:G1"/>
    <mergeCell ref="M57:M58"/>
    <mergeCell ref="M59:M60"/>
    <mergeCell ref="N57:N58"/>
    <mergeCell ref="N59:N60"/>
    <mergeCell ref="G57:G58"/>
    <mergeCell ref="G59:G60"/>
    <mergeCell ref="C64:E64"/>
    <mergeCell ref="C57:E58"/>
    <mergeCell ref="D3:I3"/>
    <mergeCell ref="I9:I11"/>
    <mergeCell ref="K5:K7"/>
  </mergeCells>
  <phoneticPr fontId="2"/>
  <printOptions horizontalCentered="1" verticalCentered="1"/>
  <pageMargins left="0" right="0" top="0" bottom="0" header="0" footer="0"/>
  <pageSetup paperSize="9" scale="51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 air craft 一覧</vt:lpstr>
      <vt:lpstr>'2022 air craft 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wst0012</cp:lastModifiedBy>
  <cp:lastPrinted>2022-03-28T10:06:11Z</cp:lastPrinted>
  <dcterms:created xsi:type="dcterms:W3CDTF">2020-01-14T06:53:42Z</dcterms:created>
  <dcterms:modified xsi:type="dcterms:W3CDTF">2022-04-09T01:37:52Z</dcterms:modified>
</cp:coreProperties>
</file>